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ald\Desktop\Claude OS\Business\buildmacourse-website\assets\guides\"/>
    </mc:Choice>
  </mc:AlternateContent>
  <xr:revisionPtr revIDLastSave="0" documentId="13_ncr:1_{07E20DDE-1B00-4ED2-BCF0-C2E9CEF4CFC9}" xr6:coauthVersionLast="47" xr6:coauthVersionMax="47" xr10:uidLastSave="{00000000-0000-0000-0000-000000000000}"/>
  <bookViews>
    <workbookView xWindow="-108" yWindow="-108" windowWidth="23256" windowHeight="13176" xr2:uid="{00000000-000D-0000-FFFF-FFFF00000000}"/>
  </bookViews>
  <sheets>
    <sheet name="How to use" sheetId="1" r:id="rId1"/>
    <sheet name="Aide roster" sheetId="2" r:id="rId2"/>
    <sheet name="Session log" sheetId="3" r:id="rId3"/>
    <sheet name="Column guid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05" i="3" l="1"/>
  <c r="Q1005" i="3"/>
  <c r="P1005" i="3"/>
  <c r="R1005" i="3" s="1"/>
  <c r="S1005" i="3" s="1"/>
  <c r="B1005" i="3"/>
  <c r="T1004" i="3"/>
  <c r="Q1004" i="3"/>
  <c r="P1004" i="3"/>
  <c r="R1004" i="3" s="1"/>
  <c r="S1004" i="3" s="1"/>
  <c r="B1004" i="3"/>
  <c r="T1003" i="3"/>
  <c r="Q1003" i="3"/>
  <c r="P1003" i="3"/>
  <c r="R1003" i="3" s="1"/>
  <c r="S1003" i="3" s="1"/>
  <c r="B1003" i="3"/>
  <c r="T1002" i="3"/>
  <c r="Q1002" i="3"/>
  <c r="P1002" i="3"/>
  <c r="R1002" i="3" s="1"/>
  <c r="S1002" i="3" s="1"/>
  <c r="B1002" i="3"/>
  <c r="T1001" i="3"/>
  <c r="Q1001" i="3"/>
  <c r="P1001" i="3"/>
  <c r="B1001" i="3"/>
  <c r="T1000" i="3"/>
  <c r="Q1000" i="3"/>
  <c r="R1000" i="3" s="1"/>
  <c r="S1000" i="3" s="1"/>
  <c r="P1000" i="3"/>
  <c r="B1000" i="3"/>
  <c r="T999" i="3"/>
  <c r="Q999" i="3"/>
  <c r="P999" i="3"/>
  <c r="B999" i="3"/>
  <c r="T998" i="3"/>
  <c r="Q998" i="3"/>
  <c r="P998" i="3"/>
  <c r="B998" i="3"/>
  <c r="T997" i="3"/>
  <c r="Q997" i="3"/>
  <c r="P997" i="3"/>
  <c r="R997" i="3" s="1"/>
  <c r="S997" i="3" s="1"/>
  <c r="B997" i="3"/>
  <c r="T996" i="3"/>
  <c r="Q996" i="3"/>
  <c r="P996" i="3"/>
  <c r="B996" i="3"/>
  <c r="T995" i="3"/>
  <c r="R995" i="3"/>
  <c r="S995" i="3" s="1"/>
  <c r="Q995" i="3"/>
  <c r="P995" i="3"/>
  <c r="B995" i="3"/>
  <c r="T994" i="3"/>
  <c r="Q994" i="3"/>
  <c r="P994" i="3"/>
  <c r="B994" i="3"/>
  <c r="T993" i="3"/>
  <c r="Q993" i="3"/>
  <c r="R993" i="3" s="1"/>
  <c r="S993" i="3" s="1"/>
  <c r="P993" i="3"/>
  <c r="B993" i="3"/>
  <c r="T992" i="3"/>
  <c r="Q992" i="3"/>
  <c r="P992" i="3"/>
  <c r="R992" i="3" s="1"/>
  <c r="S992" i="3" s="1"/>
  <c r="B992" i="3"/>
  <c r="T991" i="3"/>
  <c r="Q991" i="3"/>
  <c r="P991" i="3"/>
  <c r="R991" i="3" s="1"/>
  <c r="S991" i="3" s="1"/>
  <c r="B991" i="3"/>
  <c r="T990" i="3"/>
  <c r="Q990" i="3"/>
  <c r="P990" i="3"/>
  <c r="R990" i="3" s="1"/>
  <c r="S990" i="3" s="1"/>
  <c r="B990" i="3"/>
  <c r="T989" i="3"/>
  <c r="Q989" i="3"/>
  <c r="P989" i="3"/>
  <c r="R989" i="3" s="1"/>
  <c r="S989" i="3" s="1"/>
  <c r="B989" i="3"/>
  <c r="T988" i="3"/>
  <c r="Q988" i="3"/>
  <c r="P988" i="3"/>
  <c r="R988" i="3" s="1"/>
  <c r="S988" i="3" s="1"/>
  <c r="B988" i="3"/>
  <c r="T987" i="3"/>
  <c r="Q987" i="3"/>
  <c r="R987" i="3" s="1"/>
  <c r="S987" i="3" s="1"/>
  <c r="P987" i="3"/>
  <c r="B987" i="3"/>
  <c r="T986" i="3"/>
  <c r="Q986" i="3"/>
  <c r="P986" i="3"/>
  <c r="R986" i="3" s="1"/>
  <c r="S986" i="3" s="1"/>
  <c r="B986" i="3"/>
  <c r="T985" i="3"/>
  <c r="Q985" i="3"/>
  <c r="R985" i="3" s="1"/>
  <c r="S985" i="3" s="1"/>
  <c r="P985" i="3"/>
  <c r="B985" i="3"/>
  <c r="T984" i="3"/>
  <c r="Q984" i="3"/>
  <c r="P984" i="3"/>
  <c r="R984" i="3" s="1"/>
  <c r="S984" i="3" s="1"/>
  <c r="B984" i="3"/>
  <c r="T983" i="3"/>
  <c r="Q983" i="3"/>
  <c r="P983" i="3"/>
  <c r="B983" i="3"/>
  <c r="T982" i="3"/>
  <c r="Q982" i="3"/>
  <c r="P982" i="3"/>
  <c r="B982" i="3"/>
  <c r="T981" i="3"/>
  <c r="Q981" i="3"/>
  <c r="P981" i="3"/>
  <c r="R981" i="3" s="1"/>
  <c r="S981" i="3" s="1"/>
  <c r="B981" i="3"/>
  <c r="T980" i="3"/>
  <c r="Q980" i="3"/>
  <c r="P980" i="3"/>
  <c r="R980" i="3" s="1"/>
  <c r="S980" i="3" s="1"/>
  <c r="B980" i="3"/>
  <c r="T979" i="3"/>
  <c r="Q979" i="3"/>
  <c r="P979" i="3"/>
  <c r="R979" i="3" s="1"/>
  <c r="S979" i="3" s="1"/>
  <c r="B979" i="3"/>
  <c r="T978" i="3"/>
  <c r="Q978" i="3"/>
  <c r="P978" i="3"/>
  <c r="R978" i="3" s="1"/>
  <c r="S978" i="3" s="1"/>
  <c r="B978" i="3"/>
  <c r="T977" i="3"/>
  <c r="Q977" i="3"/>
  <c r="P977" i="3"/>
  <c r="B977" i="3"/>
  <c r="T976" i="3"/>
  <c r="Q976" i="3"/>
  <c r="P976" i="3"/>
  <c r="R976" i="3" s="1"/>
  <c r="S976" i="3" s="1"/>
  <c r="B976" i="3"/>
  <c r="T975" i="3"/>
  <c r="Q975" i="3"/>
  <c r="P975" i="3"/>
  <c r="B975" i="3"/>
  <c r="T974" i="3"/>
  <c r="Q974" i="3"/>
  <c r="P974" i="3"/>
  <c r="B974" i="3"/>
  <c r="T973" i="3"/>
  <c r="Q973" i="3"/>
  <c r="P973" i="3"/>
  <c r="R973" i="3" s="1"/>
  <c r="S973" i="3" s="1"/>
  <c r="B973" i="3"/>
  <c r="T972" i="3"/>
  <c r="Q972" i="3"/>
  <c r="P972" i="3"/>
  <c r="R972" i="3" s="1"/>
  <c r="S972" i="3" s="1"/>
  <c r="B972" i="3"/>
  <c r="T971" i="3"/>
  <c r="Q971" i="3"/>
  <c r="P971" i="3"/>
  <c r="R971" i="3" s="1"/>
  <c r="S971" i="3" s="1"/>
  <c r="B971" i="3"/>
  <c r="T970" i="3"/>
  <c r="Q970" i="3"/>
  <c r="P970" i="3"/>
  <c r="B970" i="3"/>
  <c r="T969" i="3"/>
  <c r="Q969" i="3"/>
  <c r="R969" i="3" s="1"/>
  <c r="S969" i="3" s="1"/>
  <c r="P969" i="3"/>
  <c r="B969" i="3"/>
  <c r="T968" i="3"/>
  <c r="R968" i="3"/>
  <c r="S968" i="3" s="1"/>
  <c r="Q968" i="3"/>
  <c r="P968" i="3"/>
  <c r="B968" i="3"/>
  <c r="T967" i="3"/>
  <c r="R967" i="3"/>
  <c r="S967" i="3" s="1"/>
  <c r="Q967" i="3"/>
  <c r="P967" i="3"/>
  <c r="B967" i="3"/>
  <c r="T966" i="3"/>
  <c r="Q966" i="3"/>
  <c r="P966" i="3"/>
  <c r="B966" i="3"/>
  <c r="T965" i="3"/>
  <c r="Q965" i="3"/>
  <c r="P965" i="3"/>
  <c r="R965" i="3" s="1"/>
  <c r="S965" i="3" s="1"/>
  <c r="B965" i="3"/>
  <c r="T964" i="3"/>
  <c r="Q964" i="3"/>
  <c r="P964" i="3"/>
  <c r="B964" i="3"/>
  <c r="T963" i="3"/>
  <c r="Q963" i="3"/>
  <c r="P963" i="3"/>
  <c r="R963" i="3" s="1"/>
  <c r="S963" i="3" s="1"/>
  <c r="B963" i="3"/>
  <c r="T962" i="3"/>
  <c r="Q962" i="3"/>
  <c r="P962" i="3"/>
  <c r="R962" i="3" s="1"/>
  <c r="S962" i="3" s="1"/>
  <c r="B962" i="3"/>
  <c r="T961" i="3"/>
  <c r="Q961" i="3"/>
  <c r="R961" i="3" s="1"/>
  <c r="S961" i="3" s="1"/>
  <c r="P961" i="3"/>
  <c r="B961" i="3"/>
  <c r="T960" i="3"/>
  <c r="R960" i="3"/>
  <c r="S960" i="3" s="1"/>
  <c r="Q960" i="3"/>
  <c r="P960" i="3"/>
  <c r="B960" i="3"/>
  <c r="T959" i="3"/>
  <c r="Q959" i="3"/>
  <c r="P959" i="3"/>
  <c r="R959" i="3" s="1"/>
  <c r="S959" i="3" s="1"/>
  <c r="B959" i="3"/>
  <c r="T958" i="3"/>
  <c r="Q958" i="3"/>
  <c r="P958" i="3"/>
  <c r="R958" i="3" s="1"/>
  <c r="S958" i="3" s="1"/>
  <c r="B958" i="3"/>
  <c r="T957" i="3"/>
  <c r="Q957" i="3"/>
  <c r="P957" i="3"/>
  <c r="R957" i="3" s="1"/>
  <c r="S957" i="3" s="1"/>
  <c r="B957" i="3"/>
  <c r="T956" i="3"/>
  <c r="Q956" i="3"/>
  <c r="P956" i="3"/>
  <c r="B956" i="3"/>
  <c r="T955" i="3"/>
  <c r="Q955" i="3"/>
  <c r="P955" i="3"/>
  <c r="R955" i="3" s="1"/>
  <c r="S955" i="3" s="1"/>
  <c r="B955" i="3"/>
  <c r="T954" i="3"/>
  <c r="Q954" i="3"/>
  <c r="P954" i="3"/>
  <c r="R954" i="3" s="1"/>
  <c r="S954" i="3" s="1"/>
  <c r="B954" i="3"/>
  <c r="T953" i="3"/>
  <c r="Q953" i="3"/>
  <c r="P953" i="3"/>
  <c r="B953" i="3"/>
  <c r="T952" i="3"/>
  <c r="Q952" i="3"/>
  <c r="P952" i="3"/>
  <c r="R952" i="3" s="1"/>
  <c r="S952" i="3" s="1"/>
  <c r="B952" i="3"/>
  <c r="T951" i="3"/>
  <c r="Q951" i="3"/>
  <c r="R951" i="3" s="1"/>
  <c r="S951" i="3" s="1"/>
  <c r="P951" i="3"/>
  <c r="B951" i="3"/>
  <c r="T950" i="3"/>
  <c r="Q950" i="3"/>
  <c r="P950" i="3"/>
  <c r="R950" i="3" s="1"/>
  <c r="S950" i="3" s="1"/>
  <c r="B950" i="3"/>
  <c r="T949" i="3"/>
  <c r="Q949" i="3"/>
  <c r="P949" i="3"/>
  <c r="R949" i="3" s="1"/>
  <c r="S949" i="3" s="1"/>
  <c r="B949" i="3"/>
  <c r="T948" i="3"/>
  <c r="Q948" i="3"/>
  <c r="P948" i="3"/>
  <c r="R948" i="3" s="1"/>
  <c r="S948" i="3" s="1"/>
  <c r="B948" i="3"/>
  <c r="T947" i="3"/>
  <c r="Q947" i="3"/>
  <c r="P947" i="3"/>
  <c r="R947" i="3" s="1"/>
  <c r="S947" i="3" s="1"/>
  <c r="B947" i="3"/>
  <c r="T946" i="3"/>
  <c r="Q946" i="3"/>
  <c r="P946" i="3"/>
  <c r="R946" i="3" s="1"/>
  <c r="S946" i="3" s="1"/>
  <c r="B946" i="3"/>
  <c r="T945" i="3"/>
  <c r="Q945" i="3"/>
  <c r="P945" i="3"/>
  <c r="B945" i="3"/>
  <c r="T944" i="3"/>
  <c r="Q944" i="3"/>
  <c r="P944" i="3"/>
  <c r="R944" i="3" s="1"/>
  <c r="S944" i="3" s="1"/>
  <c r="B944" i="3"/>
  <c r="T943" i="3"/>
  <c r="Q943" i="3"/>
  <c r="P943" i="3"/>
  <c r="R943" i="3" s="1"/>
  <c r="S943" i="3" s="1"/>
  <c r="B943" i="3"/>
  <c r="T942" i="3"/>
  <c r="Q942" i="3"/>
  <c r="P942" i="3"/>
  <c r="B942" i="3"/>
  <c r="T941" i="3"/>
  <c r="Q941" i="3"/>
  <c r="P941" i="3"/>
  <c r="R941" i="3" s="1"/>
  <c r="S941" i="3" s="1"/>
  <c r="B941" i="3"/>
  <c r="T940" i="3"/>
  <c r="Q940" i="3"/>
  <c r="P940" i="3"/>
  <c r="B940" i="3"/>
  <c r="T939" i="3"/>
  <c r="R939" i="3"/>
  <c r="S939" i="3" s="1"/>
  <c r="Q939" i="3"/>
  <c r="P939" i="3"/>
  <c r="B939" i="3"/>
  <c r="T938" i="3"/>
  <c r="Q938" i="3"/>
  <c r="P938" i="3"/>
  <c r="R938" i="3" s="1"/>
  <c r="S938" i="3" s="1"/>
  <c r="B938" i="3"/>
  <c r="T937" i="3"/>
  <c r="Q937" i="3"/>
  <c r="P937" i="3"/>
  <c r="B937" i="3"/>
  <c r="T936" i="3"/>
  <c r="Q936" i="3"/>
  <c r="R936" i="3" s="1"/>
  <c r="S936" i="3" s="1"/>
  <c r="P936" i="3"/>
  <c r="B936" i="3"/>
  <c r="T935" i="3"/>
  <c r="Q935" i="3"/>
  <c r="R935" i="3" s="1"/>
  <c r="S935" i="3" s="1"/>
  <c r="P935" i="3"/>
  <c r="B935" i="3"/>
  <c r="T934" i="3"/>
  <c r="Q934" i="3"/>
  <c r="P934" i="3"/>
  <c r="B934" i="3"/>
  <c r="T933" i="3"/>
  <c r="R933" i="3"/>
  <c r="S933" i="3" s="1"/>
  <c r="Q933" i="3"/>
  <c r="P933" i="3"/>
  <c r="B933" i="3"/>
  <c r="T932" i="3"/>
  <c r="Q932" i="3"/>
  <c r="P932" i="3"/>
  <c r="B932" i="3"/>
  <c r="T931" i="3"/>
  <c r="Q931" i="3"/>
  <c r="P931" i="3"/>
  <c r="R931" i="3" s="1"/>
  <c r="S931" i="3" s="1"/>
  <c r="B931" i="3"/>
  <c r="T930" i="3"/>
  <c r="Q930" i="3"/>
  <c r="P930" i="3"/>
  <c r="R930" i="3" s="1"/>
  <c r="S930" i="3" s="1"/>
  <c r="B930" i="3"/>
  <c r="T929" i="3"/>
  <c r="Q929" i="3"/>
  <c r="R929" i="3" s="1"/>
  <c r="S929" i="3" s="1"/>
  <c r="P929" i="3"/>
  <c r="B929" i="3"/>
  <c r="T928" i="3"/>
  <c r="Q928" i="3"/>
  <c r="R928" i="3" s="1"/>
  <c r="S928" i="3" s="1"/>
  <c r="P928" i="3"/>
  <c r="B928" i="3"/>
  <c r="T927" i="3"/>
  <c r="Q927" i="3"/>
  <c r="P927" i="3"/>
  <c r="R927" i="3" s="1"/>
  <c r="S927" i="3" s="1"/>
  <c r="B927" i="3"/>
  <c r="T926" i="3"/>
  <c r="Q926" i="3"/>
  <c r="P926" i="3"/>
  <c r="B926" i="3"/>
  <c r="T925" i="3"/>
  <c r="R925" i="3"/>
  <c r="S925" i="3" s="1"/>
  <c r="Q925" i="3"/>
  <c r="P925" i="3"/>
  <c r="B925" i="3"/>
  <c r="T924" i="3"/>
  <c r="Q924" i="3"/>
  <c r="P924" i="3"/>
  <c r="R924" i="3" s="1"/>
  <c r="S924" i="3" s="1"/>
  <c r="B924" i="3"/>
  <c r="T923" i="3"/>
  <c r="Q923" i="3"/>
  <c r="P923" i="3"/>
  <c r="R923" i="3" s="1"/>
  <c r="S923" i="3" s="1"/>
  <c r="B923" i="3"/>
  <c r="T922" i="3"/>
  <c r="Q922" i="3"/>
  <c r="P922" i="3"/>
  <c r="B922" i="3"/>
  <c r="T921" i="3"/>
  <c r="Q921" i="3"/>
  <c r="R921" i="3" s="1"/>
  <c r="S921" i="3" s="1"/>
  <c r="P921" i="3"/>
  <c r="B921" i="3"/>
  <c r="T920" i="3"/>
  <c r="R920" i="3"/>
  <c r="S920" i="3" s="1"/>
  <c r="Q920" i="3"/>
  <c r="P920" i="3"/>
  <c r="B920" i="3"/>
  <c r="T919" i="3"/>
  <c r="R919" i="3"/>
  <c r="S919" i="3" s="1"/>
  <c r="Q919" i="3"/>
  <c r="P919" i="3"/>
  <c r="B919" i="3"/>
  <c r="T918" i="3"/>
  <c r="Q918" i="3"/>
  <c r="P918" i="3"/>
  <c r="B918" i="3"/>
  <c r="T917" i="3"/>
  <c r="Q917" i="3"/>
  <c r="P917" i="3"/>
  <c r="R917" i="3" s="1"/>
  <c r="S917" i="3" s="1"/>
  <c r="B917" i="3"/>
  <c r="T916" i="3"/>
  <c r="Q916" i="3"/>
  <c r="P916" i="3"/>
  <c r="R916" i="3" s="1"/>
  <c r="S916" i="3" s="1"/>
  <c r="B916" i="3"/>
  <c r="T915" i="3"/>
  <c r="Q915" i="3"/>
  <c r="R915" i="3" s="1"/>
  <c r="S915" i="3" s="1"/>
  <c r="P915" i="3"/>
  <c r="B915" i="3"/>
  <c r="T914" i="3"/>
  <c r="Q914" i="3"/>
  <c r="P914" i="3"/>
  <c r="B914" i="3"/>
  <c r="T913" i="3"/>
  <c r="Q913" i="3"/>
  <c r="R913" i="3" s="1"/>
  <c r="S913" i="3" s="1"/>
  <c r="P913" i="3"/>
  <c r="B913" i="3"/>
  <c r="T912" i="3"/>
  <c r="Q912" i="3"/>
  <c r="R912" i="3" s="1"/>
  <c r="S912" i="3" s="1"/>
  <c r="P912" i="3"/>
  <c r="B912" i="3"/>
  <c r="T911" i="3"/>
  <c r="Q911" i="3"/>
  <c r="P911" i="3"/>
  <c r="R911" i="3" s="1"/>
  <c r="S911" i="3" s="1"/>
  <c r="B911" i="3"/>
  <c r="T910" i="3"/>
  <c r="Q910" i="3"/>
  <c r="P910" i="3"/>
  <c r="B910" i="3"/>
  <c r="T909" i="3"/>
  <c r="Q909" i="3"/>
  <c r="P909" i="3"/>
  <c r="R909" i="3" s="1"/>
  <c r="S909" i="3" s="1"/>
  <c r="B909" i="3"/>
  <c r="T908" i="3"/>
  <c r="Q908" i="3"/>
  <c r="P908" i="3"/>
  <c r="R908" i="3" s="1"/>
  <c r="S908" i="3" s="1"/>
  <c r="B908" i="3"/>
  <c r="T907" i="3"/>
  <c r="R907" i="3"/>
  <c r="S907" i="3" s="1"/>
  <c r="Q907" i="3"/>
  <c r="P907" i="3"/>
  <c r="B907" i="3"/>
  <c r="T906" i="3"/>
  <c r="Q906" i="3"/>
  <c r="P906" i="3"/>
  <c r="R906" i="3" s="1"/>
  <c r="S906" i="3" s="1"/>
  <c r="B906" i="3"/>
  <c r="T905" i="3"/>
  <c r="Q905" i="3"/>
  <c r="R905" i="3" s="1"/>
  <c r="S905" i="3" s="1"/>
  <c r="P905" i="3"/>
  <c r="B905" i="3"/>
  <c r="T904" i="3"/>
  <c r="Q904" i="3"/>
  <c r="P904" i="3"/>
  <c r="R904" i="3" s="1"/>
  <c r="S904" i="3" s="1"/>
  <c r="B904" i="3"/>
  <c r="T903" i="3"/>
  <c r="Q903" i="3"/>
  <c r="P903" i="3"/>
  <c r="R903" i="3" s="1"/>
  <c r="S903" i="3" s="1"/>
  <c r="B903" i="3"/>
  <c r="T902" i="3"/>
  <c r="Q902" i="3"/>
  <c r="P902" i="3"/>
  <c r="R902" i="3" s="1"/>
  <c r="S902" i="3" s="1"/>
  <c r="B902" i="3"/>
  <c r="T901" i="3"/>
  <c r="Q901" i="3"/>
  <c r="R901" i="3" s="1"/>
  <c r="S901" i="3" s="1"/>
  <c r="P901" i="3"/>
  <c r="B901" i="3"/>
  <c r="T900" i="3"/>
  <c r="Q900" i="3"/>
  <c r="P900" i="3"/>
  <c r="B900" i="3"/>
  <c r="T899" i="3"/>
  <c r="R899" i="3"/>
  <c r="S899" i="3" s="1"/>
  <c r="Q899" i="3"/>
  <c r="P899" i="3"/>
  <c r="B899" i="3"/>
  <c r="T898" i="3"/>
  <c r="Q898" i="3"/>
  <c r="P898" i="3"/>
  <c r="B898" i="3"/>
  <c r="T897" i="3"/>
  <c r="Q897" i="3"/>
  <c r="P897" i="3"/>
  <c r="B897" i="3"/>
  <c r="T896" i="3"/>
  <c r="Q896" i="3"/>
  <c r="P896" i="3"/>
  <c r="R896" i="3" s="1"/>
  <c r="S896" i="3" s="1"/>
  <c r="B896" i="3"/>
  <c r="T895" i="3"/>
  <c r="Q895" i="3"/>
  <c r="P895" i="3"/>
  <c r="R895" i="3" s="1"/>
  <c r="S895" i="3" s="1"/>
  <c r="B895" i="3"/>
  <c r="T894" i="3"/>
  <c r="Q894" i="3"/>
  <c r="P894" i="3"/>
  <c r="B894" i="3"/>
  <c r="T893" i="3"/>
  <c r="Q893" i="3"/>
  <c r="P893" i="3"/>
  <c r="R893" i="3" s="1"/>
  <c r="S893" i="3" s="1"/>
  <c r="B893" i="3"/>
  <c r="T892" i="3"/>
  <c r="Q892" i="3"/>
  <c r="P892" i="3"/>
  <c r="B892" i="3"/>
  <c r="T891" i="3"/>
  <c r="Q891" i="3"/>
  <c r="R891" i="3" s="1"/>
  <c r="S891" i="3" s="1"/>
  <c r="P891" i="3"/>
  <c r="B891" i="3"/>
  <c r="T890" i="3"/>
  <c r="Q890" i="3"/>
  <c r="P890" i="3"/>
  <c r="R890" i="3" s="1"/>
  <c r="S890" i="3" s="1"/>
  <c r="B890" i="3"/>
  <c r="T889" i="3"/>
  <c r="Q889" i="3"/>
  <c r="R889" i="3" s="1"/>
  <c r="S889" i="3" s="1"/>
  <c r="P889" i="3"/>
  <c r="B889" i="3"/>
  <c r="T888" i="3"/>
  <c r="Q888" i="3"/>
  <c r="P888" i="3"/>
  <c r="R888" i="3" s="1"/>
  <c r="S888" i="3" s="1"/>
  <c r="B888" i="3"/>
  <c r="T887" i="3"/>
  <c r="Q887" i="3"/>
  <c r="P887" i="3"/>
  <c r="R887" i="3" s="1"/>
  <c r="S887" i="3" s="1"/>
  <c r="B887" i="3"/>
  <c r="T886" i="3"/>
  <c r="Q886" i="3"/>
  <c r="P886" i="3"/>
  <c r="B886" i="3"/>
  <c r="T885" i="3"/>
  <c r="Q885" i="3"/>
  <c r="P885" i="3"/>
  <c r="R885" i="3" s="1"/>
  <c r="S885" i="3" s="1"/>
  <c r="B885" i="3"/>
  <c r="T884" i="3"/>
  <c r="Q884" i="3"/>
  <c r="R884" i="3" s="1"/>
  <c r="S884" i="3" s="1"/>
  <c r="P884" i="3"/>
  <c r="B884" i="3"/>
  <c r="T883" i="3"/>
  <c r="R883" i="3"/>
  <c r="S883" i="3" s="1"/>
  <c r="Q883" i="3"/>
  <c r="P883" i="3"/>
  <c r="B883" i="3"/>
  <c r="T882" i="3"/>
  <c r="Q882" i="3"/>
  <c r="P882" i="3"/>
  <c r="R882" i="3" s="1"/>
  <c r="S882" i="3" s="1"/>
  <c r="B882" i="3"/>
  <c r="T881" i="3"/>
  <c r="Q881" i="3"/>
  <c r="P881" i="3"/>
  <c r="B881" i="3"/>
  <c r="T880" i="3"/>
  <c r="Q880" i="3"/>
  <c r="R880" i="3" s="1"/>
  <c r="S880" i="3" s="1"/>
  <c r="P880" i="3"/>
  <c r="B880" i="3"/>
  <c r="T879" i="3"/>
  <c r="Q879" i="3"/>
  <c r="P879" i="3"/>
  <c r="R879" i="3" s="1"/>
  <c r="S879" i="3" s="1"/>
  <c r="B879" i="3"/>
  <c r="T878" i="3"/>
  <c r="Q878" i="3"/>
  <c r="P878" i="3"/>
  <c r="B878" i="3"/>
  <c r="T877" i="3"/>
  <c r="Q877" i="3"/>
  <c r="R877" i="3" s="1"/>
  <c r="S877" i="3" s="1"/>
  <c r="P877" i="3"/>
  <c r="B877" i="3"/>
  <c r="T876" i="3"/>
  <c r="Q876" i="3"/>
  <c r="P876" i="3"/>
  <c r="R876" i="3" s="1"/>
  <c r="S876" i="3" s="1"/>
  <c r="B876" i="3"/>
  <c r="T875" i="3"/>
  <c r="Q875" i="3"/>
  <c r="P875" i="3"/>
  <c r="R875" i="3" s="1"/>
  <c r="S875" i="3" s="1"/>
  <c r="B875" i="3"/>
  <c r="T874" i="3"/>
  <c r="Q874" i="3"/>
  <c r="P874" i="3"/>
  <c r="R874" i="3" s="1"/>
  <c r="S874" i="3" s="1"/>
  <c r="B874" i="3"/>
  <c r="T873" i="3"/>
  <c r="Q873" i="3"/>
  <c r="P873" i="3"/>
  <c r="B873" i="3"/>
  <c r="T872" i="3"/>
  <c r="Q872" i="3"/>
  <c r="P872" i="3"/>
  <c r="R872" i="3" s="1"/>
  <c r="S872" i="3" s="1"/>
  <c r="B872" i="3"/>
  <c r="T871" i="3"/>
  <c r="Q871" i="3"/>
  <c r="P871" i="3"/>
  <c r="B871" i="3"/>
  <c r="T870" i="3"/>
  <c r="Q870" i="3"/>
  <c r="P870" i="3"/>
  <c r="R870" i="3" s="1"/>
  <c r="S870" i="3" s="1"/>
  <c r="B870" i="3"/>
  <c r="T869" i="3"/>
  <c r="Q869" i="3"/>
  <c r="P869" i="3"/>
  <c r="R869" i="3" s="1"/>
  <c r="S869" i="3" s="1"/>
  <c r="B869" i="3"/>
  <c r="T868" i="3"/>
  <c r="R868" i="3"/>
  <c r="S868" i="3" s="1"/>
  <c r="Q868" i="3"/>
  <c r="P868" i="3"/>
  <c r="B868" i="3"/>
  <c r="T867" i="3"/>
  <c r="Q867" i="3"/>
  <c r="P867" i="3"/>
  <c r="R867" i="3" s="1"/>
  <c r="S867" i="3" s="1"/>
  <c r="B867" i="3"/>
  <c r="T866" i="3"/>
  <c r="Q866" i="3"/>
  <c r="P866" i="3"/>
  <c r="R866" i="3" s="1"/>
  <c r="S866" i="3" s="1"/>
  <c r="B866" i="3"/>
  <c r="T865" i="3"/>
  <c r="Q865" i="3"/>
  <c r="P865" i="3"/>
  <c r="B865" i="3"/>
  <c r="T864" i="3"/>
  <c r="Q864" i="3"/>
  <c r="P864" i="3"/>
  <c r="R864" i="3" s="1"/>
  <c r="S864" i="3" s="1"/>
  <c r="B864" i="3"/>
  <c r="T863" i="3"/>
  <c r="Q863" i="3"/>
  <c r="P863" i="3"/>
  <c r="R863" i="3" s="1"/>
  <c r="S863" i="3" s="1"/>
  <c r="B863" i="3"/>
  <c r="T862" i="3"/>
  <c r="Q862" i="3"/>
  <c r="P862" i="3"/>
  <c r="B862" i="3"/>
  <c r="T861" i="3"/>
  <c r="Q861" i="3"/>
  <c r="R861" i="3" s="1"/>
  <c r="S861" i="3" s="1"/>
  <c r="P861" i="3"/>
  <c r="B861" i="3"/>
  <c r="T860" i="3"/>
  <c r="Q860" i="3"/>
  <c r="P860" i="3"/>
  <c r="R860" i="3" s="1"/>
  <c r="S860" i="3" s="1"/>
  <c r="B860" i="3"/>
  <c r="T859" i="3"/>
  <c r="Q859" i="3"/>
  <c r="P859" i="3"/>
  <c r="R859" i="3" s="1"/>
  <c r="S859" i="3" s="1"/>
  <c r="B859" i="3"/>
  <c r="T858" i="3"/>
  <c r="Q858" i="3"/>
  <c r="P858" i="3"/>
  <c r="R858" i="3" s="1"/>
  <c r="S858" i="3" s="1"/>
  <c r="B858" i="3"/>
  <c r="T857" i="3"/>
  <c r="Q857" i="3"/>
  <c r="P857" i="3"/>
  <c r="B857" i="3"/>
  <c r="T856" i="3"/>
  <c r="Q856" i="3"/>
  <c r="P856" i="3"/>
  <c r="R856" i="3" s="1"/>
  <c r="S856" i="3" s="1"/>
  <c r="B856" i="3"/>
  <c r="T855" i="3"/>
  <c r="Q855" i="3"/>
  <c r="P855" i="3"/>
  <c r="B855" i="3"/>
  <c r="T854" i="3"/>
  <c r="Q854" i="3"/>
  <c r="P854" i="3"/>
  <c r="B854" i="3"/>
  <c r="T853" i="3"/>
  <c r="R853" i="3"/>
  <c r="S853" i="3" s="1"/>
  <c r="Q853" i="3"/>
  <c r="P853" i="3"/>
  <c r="B853" i="3"/>
  <c r="T852" i="3"/>
  <c r="R852" i="3"/>
  <c r="S852" i="3" s="1"/>
  <c r="Q852" i="3"/>
  <c r="P852" i="3"/>
  <c r="B852" i="3"/>
  <c r="T851" i="3"/>
  <c r="Q851" i="3"/>
  <c r="P851" i="3"/>
  <c r="R851" i="3" s="1"/>
  <c r="S851" i="3" s="1"/>
  <c r="B851" i="3"/>
  <c r="T850" i="3"/>
  <c r="Q850" i="3"/>
  <c r="P850" i="3"/>
  <c r="B850" i="3"/>
  <c r="T849" i="3"/>
  <c r="Q849" i="3"/>
  <c r="P849" i="3"/>
  <c r="B849" i="3"/>
  <c r="T848" i="3"/>
  <c r="Q848" i="3"/>
  <c r="P848" i="3"/>
  <c r="R848" i="3" s="1"/>
  <c r="S848" i="3" s="1"/>
  <c r="B848" i="3"/>
  <c r="T847" i="3"/>
  <c r="Q847" i="3"/>
  <c r="P847" i="3"/>
  <c r="B847" i="3"/>
  <c r="T846" i="3"/>
  <c r="Q846" i="3"/>
  <c r="P846" i="3"/>
  <c r="R846" i="3" s="1"/>
  <c r="S846" i="3" s="1"/>
  <c r="B846" i="3"/>
  <c r="T845" i="3"/>
  <c r="R845" i="3"/>
  <c r="S845" i="3" s="1"/>
  <c r="Q845" i="3"/>
  <c r="P845" i="3"/>
  <c r="B845" i="3"/>
  <c r="T844" i="3"/>
  <c r="R844" i="3"/>
  <c r="S844" i="3" s="1"/>
  <c r="Q844" i="3"/>
  <c r="P844" i="3"/>
  <c r="B844" i="3"/>
  <c r="T843" i="3"/>
  <c r="R843" i="3"/>
  <c r="S843" i="3" s="1"/>
  <c r="Q843" i="3"/>
  <c r="P843" i="3"/>
  <c r="B843" i="3"/>
  <c r="T842" i="3"/>
  <c r="Q842" i="3"/>
  <c r="P842" i="3"/>
  <c r="B842" i="3"/>
  <c r="T841" i="3"/>
  <c r="Q841" i="3"/>
  <c r="P841" i="3"/>
  <c r="B841" i="3"/>
  <c r="T840" i="3"/>
  <c r="Q840" i="3"/>
  <c r="P840" i="3"/>
  <c r="R840" i="3" s="1"/>
  <c r="S840" i="3" s="1"/>
  <c r="B840" i="3"/>
  <c r="T839" i="3"/>
  <c r="Q839" i="3"/>
  <c r="P839" i="3"/>
  <c r="R839" i="3" s="1"/>
  <c r="S839" i="3" s="1"/>
  <c r="B839" i="3"/>
  <c r="T838" i="3"/>
  <c r="Q838" i="3"/>
  <c r="P838" i="3"/>
  <c r="B838" i="3"/>
  <c r="T837" i="3"/>
  <c r="R837" i="3"/>
  <c r="S837" i="3" s="1"/>
  <c r="Q837" i="3"/>
  <c r="P837" i="3"/>
  <c r="B837" i="3"/>
  <c r="T836" i="3"/>
  <c r="Q836" i="3"/>
  <c r="P836" i="3"/>
  <c r="R836" i="3" s="1"/>
  <c r="S836" i="3" s="1"/>
  <c r="B836" i="3"/>
  <c r="T835" i="3"/>
  <c r="Q835" i="3"/>
  <c r="R835" i="3" s="1"/>
  <c r="S835" i="3" s="1"/>
  <c r="P835" i="3"/>
  <c r="B835" i="3"/>
  <c r="T834" i="3"/>
  <c r="Q834" i="3"/>
  <c r="P834" i="3"/>
  <c r="R834" i="3" s="1"/>
  <c r="S834" i="3" s="1"/>
  <c r="B834" i="3"/>
  <c r="T833" i="3"/>
  <c r="Q833" i="3"/>
  <c r="R833" i="3" s="1"/>
  <c r="S833" i="3" s="1"/>
  <c r="P833" i="3"/>
  <c r="B833" i="3"/>
  <c r="T832" i="3"/>
  <c r="Q832" i="3"/>
  <c r="P832" i="3"/>
  <c r="R832" i="3" s="1"/>
  <c r="S832" i="3" s="1"/>
  <c r="B832" i="3"/>
  <c r="T831" i="3"/>
  <c r="Q831" i="3"/>
  <c r="P831" i="3"/>
  <c r="R831" i="3" s="1"/>
  <c r="S831" i="3" s="1"/>
  <c r="B831" i="3"/>
  <c r="T830" i="3"/>
  <c r="Q830" i="3"/>
  <c r="P830" i="3"/>
  <c r="B830" i="3"/>
  <c r="T829" i="3"/>
  <c r="Q829" i="3"/>
  <c r="P829" i="3"/>
  <c r="R829" i="3" s="1"/>
  <c r="S829" i="3" s="1"/>
  <c r="B829" i="3"/>
  <c r="T828" i="3"/>
  <c r="Q828" i="3"/>
  <c r="P828" i="3"/>
  <c r="R828" i="3" s="1"/>
  <c r="S828" i="3" s="1"/>
  <c r="B828" i="3"/>
  <c r="T827" i="3"/>
  <c r="Q827" i="3"/>
  <c r="R827" i="3" s="1"/>
  <c r="S827" i="3" s="1"/>
  <c r="P827" i="3"/>
  <c r="B827" i="3"/>
  <c r="T826" i="3"/>
  <c r="Q826" i="3"/>
  <c r="P826" i="3"/>
  <c r="R826" i="3" s="1"/>
  <c r="S826" i="3" s="1"/>
  <c r="B826" i="3"/>
  <c r="T825" i="3"/>
  <c r="Q825" i="3"/>
  <c r="P825" i="3"/>
  <c r="B825" i="3"/>
  <c r="T824" i="3"/>
  <c r="Q824" i="3"/>
  <c r="P824" i="3"/>
  <c r="R824" i="3" s="1"/>
  <c r="S824" i="3" s="1"/>
  <c r="B824" i="3"/>
  <c r="T823" i="3"/>
  <c r="Q823" i="3"/>
  <c r="P823" i="3"/>
  <c r="R823" i="3" s="1"/>
  <c r="S823" i="3" s="1"/>
  <c r="B823" i="3"/>
  <c r="T822" i="3"/>
  <c r="Q822" i="3"/>
  <c r="P822" i="3"/>
  <c r="R822" i="3" s="1"/>
  <c r="S822" i="3" s="1"/>
  <c r="B822" i="3"/>
  <c r="T821" i="3"/>
  <c r="Q821" i="3"/>
  <c r="P821" i="3"/>
  <c r="R821" i="3" s="1"/>
  <c r="S821" i="3" s="1"/>
  <c r="B821" i="3"/>
  <c r="T820" i="3"/>
  <c r="Q820" i="3"/>
  <c r="P820" i="3"/>
  <c r="R820" i="3" s="1"/>
  <c r="S820" i="3" s="1"/>
  <c r="B820" i="3"/>
  <c r="T819" i="3"/>
  <c r="Q819" i="3"/>
  <c r="P819" i="3"/>
  <c r="R819" i="3" s="1"/>
  <c r="S819" i="3" s="1"/>
  <c r="B819" i="3"/>
  <c r="T818" i="3"/>
  <c r="Q818" i="3"/>
  <c r="P818" i="3"/>
  <c r="R818" i="3" s="1"/>
  <c r="S818" i="3" s="1"/>
  <c r="B818" i="3"/>
  <c r="T817" i="3"/>
  <c r="Q817" i="3"/>
  <c r="P817" i="3"/>
  <c r="B817" i="3"/>
  <c r="T816" i="3"/>
  <c r="R816" i="3"/>
  <c r="S816" i="3" s="1"/>
  <c r="Q816" i="3"/>
  <c r="P816" i="3"/>
  <c r="B816" i="3"/>
  <c r="T815" i="3"/>
  <c r="Q815" i="3"/>
  <c r="P815" i="3"/>
  <c r="R815" i="3" s="1"/>
  <c r="S815" i="3" s="1"/>
  <c r="B815" i="3"/>
  <c r="T814" i="3"/>
  <c r="Q814" i="3"/>
  <c r="P814" i="3"/>
  <c r="R814" i="3" s="1"/>
  <c r="S814" i="3" s="1"/>
  <c r="B814" i="3"/>
  <c r="T813" i="3"/>
  <c r="Q813" i="3"/>
  <c r="R813" i="3" s="1"/>
  <c r="S813" i="3" s="1"/>
  <c r="P813" i="3"/>
  <c r="B813" i="3"/>
  <c r="T812" i="3"/>
  <c r="R812" i="3"/>
  <c r="S812" i="3" s="1"/>
  <c r="Q812" i="3"/>
  <c r="P812" i="3"/>
  <c r="B812" i="3"/>
  <c r="T811" i="3"/>
  <c r="Q811" i="3"/>
  <c r="P811" i="3"/>
  <c r="R811" i="3" s="1"/>
  <c r="S811" i="3" s="1"/>
  <c r="B811" i="3"/>
  <c r="T810" i="3"/>
  <c r="Q810" i="3"/>
  <c r="P810" i="3"/>
  <c r="R810" i="3" s="1"/>
  <c r="S810" i="3" s="1"/>
  <c r="B810" i="3"/>
  <c r="T809" i="3"/>
  <c r="Q809" i="3"/>
  <c r="P809" i="3"/>
  <c r="B809" i="3"/>
  <c r="T808" i="3"/>
  <c r="Q808" i="3"/>
  <c r="P808" i="3"/>
  <c r="R808" i="3" s="1"/>
  <c r="S808" i="3" s="1"/>
  <c r="B808" i="3"/>
  <c r="T807" i="3"/>
  <c r="Q807" i="3"/>
  <c r="P807" i="3"/>
  <c r="R807" i="3" s="1"/>
  <c r="S807" i="3" s="1"/>
  <c r="B807" i="3"/>
  <c r="T806" i="3"/>
  <c r="Q806" i="3"/>
  <c r="P806" i="3"/>
  <c r="B806" i="3"/>
  <c r="T805" i="3"/>
  <c r="R805" i="3"/>
  <c r="S805" i="3" s="1"/>
  <c r="Q805" i="3"/>
  <c r="P805" i="3"/>
  <c r="B805" i="3"/>
  <c r="T804" i="3"/>
  <c r="Q804" i="3"/>
  <c r="P804" i="3"/>
  <c r="R804" i="3" s="1"/>
  <c r="S804" i="3" s="1"/>
  <c r="B804" i="3"/>
  <c r="T803" i="3"/>
  <c r="Q803" i="3"/>
  <c r="R803" i="3" s="1"/>
  <c r="S803" i="3" s="1"/>
  <c r="P803" i="3"/>
  <c r="B803" i="3"/>
  <c r="T802" i="3"/>
  <c r="Q802" i="3"/>
  <c r="P802" i="3"/>
  <c r="B802" i="3"/>
  <c r="T801" i="3"/>
  <c r="Q801" i="3"/>
  <c r="R801" i="3" s="1"/>
  <c r="S801" i="3" s="1"/>
  <c r="P801" i="3"/>
  <c r="B801" i="3"/>
  <c r="T800" i="3"/>
  <c r="Q800" i="3"/>
  <c r="R800" i="3" s="1"/>
  <c r="S800" i="3" s="1"/>
  <c r="P800" i="3"/>
  <c r="B800" i="3"/>
  <c r="T799" i="3"/>
  <c r="Q799" i="3"/>
  <c r="P799" i="3"/>
  <c r="R799" i="3" s="1"/>
  <c r="S799" i="3" s="1"/>
  <c r="B799" i="3"/>
  <c r="T798" i="3"/>
  <c r="Q798" i="3"/>
  <c r="P798" i="3"/>
  <c r="B798" i="3"/>
  <c r="T797" i="3"/>
  <c r="Q797" i="3"/>
  <c r="P797" i="3"/>
  <c r="R797" i="3" s="1"/>
  <c r="S797" i="3" s="1"/>
  <c r="B797" i="3"/>
  <c r="T796" i="3"/>
  <c r="Q796" i="3"/>
  <c r="P796" i="3"/>
  <c r="R796" i="3" s="1"/>
  <c r="S796" i="3" s="1"/>
  <c r="B796" i="3"/>
  <c r="T795" i="3"/>
  <c r="Q795" i="3"/>
  <c r="P795" i="3"/>
  <c r="R795" i="3" s="1"/>
  <c r="S795" i="3" s="1"/>
  <c r="B795" i="3"/>
  <c r="T794" i="3"/>
  <c r="Q794" i="3"/>
  <c r="P794" i="3"/>
  <c r="B794" i="3"/>
  <c r="T793" i="3"/>
  <c r="Q793" i="3"/>
  <c r="P793" i="3"/>
  <c r="B793" i="3"/>
  <c r="T792" i="3"/>
  <c r="Q792" i="3"/>
  <c r="P792" i="3"/>
  <c r="R792" i="3" s="1"/>
  <c r="S792" i="3" s="1"/>
  <c r="B792" i="3"/>
  <c r="T791" i="3"/>
  <c r="Q791" i="3"/>
  <c r="P791" i="3"/>
  <c r="B791" i="3"/>
  <c r="T790" i="3"/>
  <c r="Q790" i="3"/>
  <c r="P790" i="3"/>
  <c r="R790" i="3" s="1"/>
  <c r="S790" i="3" s="1"/>
  <c r="B790" i="3"/>
  <c r="T789" i="3"/>
  <c r="R789" i="3"/>
  <c r="S789" i="3" s="1"/>
  <c r="Q789" i="3"/>
  <c r="P789" i="3"/>
  <c r="B789" i="3"/>
  <c r="T788" i="3"/>
  <c r="R788" i="3"/>
  <c r="S788" i="3" s="1"/>
  <c r="Q788" i="3"/>
  <c r="P788" i="3"/>
  <c r="B788" i="3"/>
  <c r="T787" i="3"/>
  <c r="Q787" i="3"/>
  <c r="P787" i="3"/>
  <c r="R787" i="3" s="1"/>
  <c r="S787" i="3" s="1"/>
  <c r="B787" i="3"/>
  <c r="T786" i="3"/>
  <c r="Q786" i="3"/>
  <c r="P786" i="3"/>
  <c r="R786" i="3" s="1"/>
  <c r="S786" i="3" s="1"/>
  <c r="B786" i="3"/>
  <c r="T785" i="3"/>
  <c r="Q785" i="3"/>
  <c r="R785" i="3" s="1"/>
  <c r="S785" i="3" s="1"/>
  <c r="P785" i="3"/>
  <c r="B785" i="3"/>
  <c r="T784" i="3"/>
  <c r="R784" i="3"/>
  <c r="S784" i="3" s="1"/>
  <c r="Q784" i="3"/>
  <c r="P784" i="3"/>
  <c r="B784" i="3"/>
  <c r="T783" i="3"/>
  <c r="Q783" i="3"/>
  <c r="P783" i="3"/>
  <c r="R783" i="3" s="1"/>
  <c r="S783" i="3" s="1"/>
  <c r="B783" i="3"/>
  <c r="T782" i="3"/>
  <c r="Q782" i="3"/>
  <c r="P782" i="3"/>
  <c r="B782" i="3"/>
  <c r="T781" i="3"/>
  <c r="Q781" i="3"/>
  <c r="R781" i="3" s="1"/>
  <c r="S781" i="3" s="1"/>
  <c r="P781" i="3"/>
  <c r="B781" i="3"/>
  <c r="T780" i="3"/>
  <c r="Q780" i="3"/>
  <c r="P780" i="3"/>
  <c r="R780" i="3" s="1"/>
  <c r="S780" i="3" s="1"/>
  <c r="B780" i="3"/>
  <c r="T779" i="3"/>
  <c r="Q779" i="3"/>
  <c r="R779" i="3" s="1"/>
  <c r="S779" i="3" s="1"/>
  <c r="P779" i="3"/>
  <c r="B779" i="3"/>
  <c r="T778" i="3"/>
  <c r="Q778" i="3"/>
  <c r="P778" i="3"/>
  <c r="R778" i="3" s="1"/>
  <c r="S778" i="3" s="1"/>
  <c r="B778" i="3"/>
  <c r="T777" i="3"/>
  <c r="Q777" i="3"/>
  <c r="R777" i="3" s="1"/>
  <c r="S777" i="3" s="1"/>
  <c r="P777" i="3"/>
  <c r="B777" i="3"/>
  <c r="T776" i="3"/>
  <c r="Q776" i="3"/>
  <c r="P776" i="3"/>
  <c r="R776" i="3" s="1"/>
  <c r="S776" i="3" s="1"/>
  <c r="B776" i="3"/>
  <c r="T775" i="3"/>
  <c r="Q775" i="3"/>
  <c r="P775" i="3"/>
  <c r="R775" i="3" s="1"/>
  <c r="S775" i="3" s="1"/>
  <c r="B775" i="3"/>
  <c r="T774" i="3"/>
  <c r="Q774" i="3"/>
  <c r="P774" i="3"/>
  <c r="B774" i="3"/>
  <c r="T773" i="3"/>
  <c r="Q773" i="3"/>
  <c r="P773" i="3"/>
  <c r="R773" i="3" s="1"/>
  <c r="S773" i="3" s="1"/>
  <c r="B773" i="3"/>
  <c r="T772" i="3"/>
  <c r="Q772" i="3"/>
  <c r="P772" i="3"/>
  <c r="R772" i="3" s="1"/>
  <c r="S772" i="3" s="1"/>
  <c r="B772" i="3"/>
  <c r="T771" i="3"/>
  <c r="Q771" i="3"/>
  <c r="P771" i="3"/>
  <c r="R771" i="3" s="1"/>
  <c r="S771" i="3" s="1"/>
  <c r="B771" i="3"/>
  <c r="T770" i="3"/>
  <c r="Q770" i="3"/>
  <c r="P770" i="3"/>
  <c r="B770" i="3"/>
  <c r="T769" i="3"/>
  <c r="Q769" i="3"/>
  <c r="P769" i="3"/>
  <c r="B769" i="3"/>
  <c r="T768" i="3"/>
  <c r="R768" i="3"/>
  <c r="S768" i="3" s="1"/>
  <c r="Q768" i="3"/>
  <c r="P768" i="3"/>
  <c r="B768" i="3"/>
  <c r="T767" i="3"/>
  <c r="Q767" i="3"/>
  <c r="P767" i="3"/>
  <c r="B767" i="3"/>
  <c r="T766" i="3"/>
  <c r="Q766" i="3"/>
  <c r="P766" i="3"/>
  <c r="B766" i="3"/>
  <c r="T765" i="3"/>
  <c r="Q765" i="3"/>
  <c r="P765" i="3"/>
  <c r="R765" i="3" s="1"/>
  <c r="S765" i="3" s="1"/>
  <c r="B765" i="3"/>
  <c r="T764" i="3"/>
  <c r="Q764" i="3"/>
  <c r="R764" i="3" s="1"/>
  <c r="S764" i="3" s="1"/>
  <c r="P764" i="3"/>
  <c r="B764" i="3"/>
  <c r="T763" i="3"/>
  <c r="R763" i="3"/>
  <c r="S763" i="3" s="1"/>
  <c r="Q763" i="3"/>
  <c r="P763" i="3"/>
  <c r="B763" i="3"/>
  <c r="T762" i="3"/>
  <c r="Q762" i="3"/>
  <c r="P762" i="3"/>
  <c r="R762" i="3" s="1"/>
  <c r="S762" i="3" s="1"/>
  <c r="B762" i="3"/>
  <c r="T761" i="3"/>
  <c r="Q761" i="3"/>
  <c r="R761" i="3" s="1"/>
  <c r="S761" i="3" s="1"/>
  <c r="P761" i="3"/>
  <c r="B761" i="3"/>
  <c r="T760" i="3"/>
  <c r="Q760" i="3"/>
  <c r="R760" i="3" s="1"/>
  <c r="S760" i="3" s="1"/>
  <c r="P760" i="3"/>
  <c r="B760" i="3"/>
  <c r="T759" i="3"/>
  <c r="Q759" i="3"/>
  <c r="P759" i="3"/>
  <c r="R759" i="3" s="1"/>
  <c r="S759" i="3" s="1"/>
  <c r="B759" i="3"/>
  <c r="T758" i="3"/>
  <c r="Q758" i="3"/>
  <c r="P758" i="3"/>
  <c r="B758" i="3"/>
  <c r="T757" i="3"/>
  <c r="Q757" i="3"/>
  <c r="P757" i="3"/>
  <c r="R757" i="3" s="1"/>
  <c r="S757" i="3" s="1"/>
  <c r="B757" i="3"/>
  <c r="T756" i="3"/>
  <c r="Q756" i="3"/>
  <c r="P756" i="3"/>
  <c r="R756" i="3" s="1"/>
  <c r="S756" i="3" s="1"/>
  <c r="B756" i="3"/>
  <c r="T755" i="3"/>
  <c r="Q755" i="3"/>
  <c r="P755" i="3"/>
  <c r="R755" i="3" s="1"/>
  <c r="S755" i="3" s="1"/>
  <c r="B755" i="3"/>
  <c r="T754" i="3"/>
  <c r="Q754" i="3"/>
  <c r="P754" i="3"/>
  <c r="R754" i="3" s="1"/>
  <c r="S754" i="3" s="1"/>
  <c r="B754" i="3"/>
  <c r="T753" i="3"/>
  <c r="Q753" i="3"/>
  <c r="R753" i="3" s="1"/>
  <c r="S753" i="3" s="1"/>
  <c r="P753" i="3"/>
  <c r="B753" i="3"/>
  <c r="T752" i="3"/>
  <c r="Q752" i="3"/>
  <c r="P752" i="3"/>
  <c r="R752" i="3" s="1"/>
  <c r="S752" i="3" s="1"/>
  <c r="B752" i="3"/>
  <c r="T751" i="3"/>
  <c r="Q751" i="3"/>
  <c r="P751" i="3"/>
  <c r="R751" i="3" s="1"/>
  <c r="S751" i="3" s="1"/>
  <c r="B751" i="3"/>
  <c r="T750" i="3"/>
  <c r="Q750" i="3"/>
  <c r="P750" i="3"/>
  <c r="R750" i="3" s="1"/>
  <c r="S750" i="3" s="1"/>
  <c r="B750" i="3"/>
  <c r="T749" i="3"/>
  <c r="Q749" i="3"/>
  <c r="P749" i="3"/>
  <c r="R749" i="3" s="1"/>
  <c r="S749" i="3" s="1"/>
  <c r="B749" i="3"/>
  <c r="T748" i="3"/>
  <c r="R748" i="3"/>
  <c r="S748" i="3" s="1"/>
  <c r="Q748" i="3"/>
  <c r="P748" i="3"/>
  <c r="B748" i="3"/>
  <c r="T747" i="3"/>
  <c r="R747" i="3"/>
  <c r="S747" i="3" s="1"/>
  <c r="Q747" i="3"/>
  <c r="P747" i="3"/>
  <c r="B747" i="3"/>
  <c r="T746" i="3"/>
  <c r="Q746" i="3"/>
  <c r="P746" i="3"/>
  <c r="B746" i="3"/>
  <c r="T745" i="3"/>
  <c r="Q745" i="3"/>
  <c r="P745" i="3"/>
  <c r="B745" i="3"/>
  <c r="T744" i="3"/>
  <c r="Q744" i="3"/>
  <c r="P744" i="3"/>
  <c r="R744" i="3" s="1"/>
  <c r="S744" i="3" s="1"/>
  <c r="B744" i="3"/>
  <c r="T743" i="3"/>
  <c r="Q743" i="3"/>
  <c r="P743" i="3"/>
  <c r="R743" i="3" s="1"/>
  <c r="S743" i="3" s="1"/>
  <c r="B743" i="3"/>
  <c r="T742" i="3"/>
  <c r="Q742" i="3"/>
  <c r="P742" i="3"/>
  <c r="B742" i="3"/>
  <c r="T741" i="3"/>
  <c r="Q741" i="3"/>
  <c r="P741" i="3"/>
  <c r="R741" i="3" s="1"/>
  <c r="S741" i="3" s="1"/>
  <c r="B741" i="3"/>
  <c r="T740" i="3"/>
  <c r="Q740" i="3"/>
  <c r="P740" i="3"/>
  <c r="R740" i="3" s="1"/>
  <c r="S740" i="3" s="1"/>
  <c r="B740" i="3"/>
  <c r="T739" i="3"/>
  <c r="Q739" i="3"/>
  <c r="R739" i="3" s="1"/>
  <c r="S739" i="3" s="1"/>
  <c r="P739" i="3"/>
  <c r="B739" i="3"/>
  <c r="T738" i="3"/>
  <c r="Q738" i="3"/>
  <c r="P738" i="3"/>
  <c r="R738" i="3" s="1"/>
  <c r="S738" i="3" s="1"/>
  <c r="B738" i="3"/>
  <c r="T737" i="3"/>
  <c r="Q737" i="3"/>
  <c r="P737" i="3"/>
  <c r="B737" i="3"/>
  <c r="T736" i="3"/>
  <c r="Q736" i="3"/>
  <c r="P736" i="3"/>
  <c r="R736" i="3" s="1"/>
  <c r="S736" i="3" s="1"/>
  <c r="B736" i="3"/>
  <c r="T735" i="3"/>
  <c r="Q735" i="3"/>
  <c r="P735" i="3"/>
  <c r="B735" i="3"/>
  <c r="T734" i="3"/>
  <c r="Q734" i="3"/>
  <c r="P734" i="3"/>
  <c r="R734" i="3" s="1"/>
  <c r="S734" i="3" s="1"/>
  <c r="B734" i="3"/>
  <c r="T733" i="3"/>
  <c r="Q733" i="3"/>
  <c r="P733" i="3"/>
  <c r="R733" i="3" s="1"/>
  <c r="S733" i="3" s="1"/>
  <c r="B733" i="3"/>
  <c r="T732" i="3"/>
  <c r="R732" i="3"/>
  <c r="S732" i="3" s="1"/>
  <c r="Q732" i="3"/>
  <c r="P732" i="3"/>
  <c r="B732" i="3"/>
  <c r="T731" i="3"/>
  <c r="Q731" i="3"/>
  <c r="P731" i="3"/>
  <c r="R731" i="3" s="1"/>
  <c r="S731" i="3" s="1"/>
  <c r="B731" i="3"/>
  <c r="T730" i="3"/>
  <c r="Q730" i="3"/>
  <c r="P730" i="3"/>
  <c r="R730" i="3" s="1"/>
  <c r="S730" i="3" s="1"/>
  <c r="B730" i="3"/>
  <c r="T729" i="3"/>
  <c r="Q729" i="3"/>
  <c r="P729" i="3"/>
  <c r="B729" i="3"/>
  <c r="T728" i="3"/>
  <c r="Q728" i="3"/>
  <c r="P728" i="3"/>
  <c r="B728" i="3"/>
  <c r="T727" i="3"/>
  <c r="Q727" i="3"/>
  <c r="P727" i="3"/>
  <c r="R727" i="3" s="1"/>
  <c r="S727" i="3" s="1"/>
  <c r="B727" i="3"/>
  <c r="T726" i="3"/>
  <c r="Q726" i="3"/>
  <c r="P726" i="3"/>
  <c r="R726" i="3" s="1"/>
  <c r="S726" i="3" s="1"/>
  <c r="B726" i="3"/>
  <c r="T725" i="3"/>
  <c r="Q725" i="3"/>
  <c r="P725" i="3"/>
  <c r="R725" i="3" s="1"/>
  <c r="S725" i="3" s="1"/>
  <c r="B725" i="3"/>
  <c r="T724" i="3"/>
  <c r="Q724" i="3"/>
  <c r="P724" i="3"/>
  <c r="R724" i="3" s="1"/>
  <c r="S724" i="3" s="1"/>
  <c r="B724" i="3"/>
  <c r="T723" i="3"/>
  <c r="Q723" i="3"/>
  <c r="P723" i="3"/>
  <c r="R723" i="3" s="1"/>
  <c r="S723" i="3" s="1"/>
  <c r="B723" i="3"/>
  <c r="T722" i="3"/>
  <c r="Q722" i="3"/>
  <c r="P722" i="3"/>
  <c r="R722" i="3" s="1"/>
  <c r="S722" i="3" s="1"/>
  <c r="B722" i="3"/>
  <c r="T721" i="3"/>
  <c r="Q721" i="3"/>
  <c r="R721" i="3" s="1"/>
  <c r="S721" i="3" s="1"/>
  <c r="P721" i="3"/>
  <c r="B721" i="3"/>
  <c r="T720" i="3"/>
  <c r="Q720" i="3"/>
  <c r="P720" i="3"/>
  <c r="R720" i="3" s="1"/>
  <c r="S720" i="3" s="1"/>
  <c r="B720" i="3"/>
  <c r="T719" i="3"/>
  <c r="Q719" i="3"/>
  <c r="P719" i="3"/>
  <c r="R719" i="3" s="1"/>
  <c r="S719" i="3" s="1"/>
  <c r="B719" i="3"/>
  <c r="T718" i="3"/>
  <c r="Q718" i="3"/>
  <c r="P718" i="3"/>
  <c r="R718" i="3" s="1"/>
  <c r="S718" i="3" s="1"/>
  <c r="B718" i="3"/>
  <c r="T717" i="3"/>
  <c r="R717" i="3"/>
  <c r="S717" i="3" s="1"/>
  <c r="Q717" i="3"/>
  <c r="P717" i="3"/>
  <c r="B717" i="3"/>
  <c r="T716" i="3"/>
  <c r="Q716" i="3"/>
  <c r="R716" i="3" s="1"/>
  <c r="S716" i="3" s="1"/>
  <c r="P716" i="3"/>
  <c r="B716" i="3"/>
  <c r="T715" i="3"/>
  <c r="Q715" i="3"/>
  <c r="R715" i="3" s="1"/>
  <c r="S715" i="3" s="1"/>
  <c r="P715" i="3"/>
  <c r="B715" i="3"/>
  <c r="T714" i="3"/>
  <c r="Q714" i="3"/>
  <c r="P714" i="3"/>
  <c r="R714" i="3" s="1"/>
  <c r="S714" i="3" s="1"/>
  <c r="B714" i="3"/>
  <c r="T713" i="3"/>
  <c r="Q713" i="3"/>
  <c r="R713" i="3" s="1"/>
  <c r="S713" i="3" s="1"/>
  <c r="P713" i="3"/>
  <c r="B713" i="3"/>
  <c r="T712" i="3"/>
  <c r="Q712" i="3"/>
  <c r="P712" i="3"/>
  <c r="R712" i="3" s="1"/>
  <c r="S712" i="3" s="1"/>
  <c r="B712" i="3"/>
  <c r="T711" i="3"/>
  <c r="Q711" i="3"/>
  <c r="P711" i="3"/>
  <c r="B711" i="3"/>
  <c r="T710" i="3"/>
  <c r="Q710" i="3"/>
  <c r="P710" i="3"/>
  <c r="R710" i="3" s="1"/>
  <c r="S710" i="3" s="1"/>
  <c r="B710" i="3"/>
  <c r="T709" i="3"/>
  <c r="Q709" i="3"/>
  <c r="P709" i="3"/>
  <c r="R709" i="3" s="1"/>
  <c r="S709" i="3" s="1"/>
  <c r="B709" i="3"/>
  <c r="T708" i="3"/>
  <c r="Q708" i="3"/>
  <c r="P708" i="3"/>
  <c r="R708" i="3" s="1"/>
  <c r="S708" i="3" s="1"/>
  <c r="B708" i="3"/>
  <c r="T707" i="3"/>
  <c r="Q707" i="3"/>
  <c r="P707" i="3"/>
  <c r="R707" i="3" s="1"/>
  <c r="S707" i="3" s="1"/>
  <c r="B707" i="3"/>
  <c r="T706" i="3"/>
  <c r="Q706" i="3"/>
  <c r="P706" i="3"/>
  <c r="B706" i="3"/>
  <c r="T705" i="3"/>
  <c r="Q705" i="3"/>
  <c r="P705" i="3"/>
  <c r="B705" i="3"/>
  <c r="T704" i="3"/>
  <c r="Q704" i="3"/>
  <c r="P704" i="3"/>
  <c r="B704" i="3"/>
  <c r="T703" i="3"/>
  <c r="Q703" i="3"/>
  <c r="P703" i="3"/>
  <c r="R703" i="3" s="1"/>
  <c r="S703" i="3" s="1"/>
  <c r="B703" i="3"/>
  <c r="T702" i="3"/>
  <c r="Q702" i="3"/>
  <c r="P702" i="3"/>
  <c r="B702" i="3"/>
  <c r="T701" i="3"/>
  <c r="Q701" i="3"/>
  <c r="P701" i="3"/>
  <c r="R701" i="3" s="1"/>
  <c r="S701" i="3" s="1"/>
  <c r="B701" i="3"/>
  <c r="T700" i="3"/>
  <c r="Q700" i="3"/>
  <c r="P700" i="3"/>
  <c r="R700" i="3" s="1"/>
  <c r="S700" i="3" s="1"/>
  <c r="B700" i="3"/>
  <c r="T699" i="3"/>
  <c r="R699" i="3"/>
  <c r="S699" i="3" s="1"/>
  <c r="Q699" i="3"/>
  <c r="P699" i="3"/>
  <c r="B699" i="3"/>
  <c r="T698" i="3"/>
  <c r="Q698" i="3"/>
  <c r="P698" i="3"/>
  <c r="R698" i="3" s="1"/>
  <c r="S698" i="3" s="1"/>
  <c r="B698" i="3"/>
  <c r="T697" i="3"/>
  <c r="Q697" i="3"/>
  <c r="R697" i="3" s="1"/>
  <c r="S697" i="3" s="1"/>
  <c r="P697" i="3"/>
  <c r="B697" i="3"/>
  <c r="T696" i="3"/>
  <c r="Q696" i="3"/>
  <c r="P696" i="3"/>
  <c r="R696" i="3" s="1"/>
  <c r="S696" i="3" s="1"/>
  <c r="B696" i="3"/>
  <c r="T695" i="3"/>
  <c r="Q695" i="3"/>
  <c r="P695" i="3"/>
  <c r="B695" i="3"/>
  <c r="T694" i="3"/>
  <c r="Q694" i="3"/>
  <c r="P694" i="3"/>
  <c r="R694" i="3" s="1"/>
  <c r="S694" i="3" s="1"/>
  <c r="B694" i="3"/>
  <c r="T693" i="3"/>
  <c r="R693" i="3"/>
  <c r="S693" i="3" s="1"/>
  <c r="Q693" i="3"/>
  <c r="P693" i="3"/>
  <c r="B693" i="3"/>
  <c r="T692" i="3"/>
  <c r="R692" i="3"/>
  <c r="S692" i="3" s="1"/>
  <c r="Q692" i="3"/>
  <c r="P692" i="3"/>
  <c r="B692" i="3"/>
  <c r="T691" i="3"/>
  <c r="R691" i="3"/>
  <c r="S691" i="3" s="1"/>
  <c r="Q691" i="3"/>
  <c r="P691" i="3"/>
  <c r="B691" i="3"/>
  <c r="T690" i="3"/>
  <c r="Q690" i="3"/>
  <c r="P690" i="3"/>
  <c r="B690" i="3"/>
  <c r="T689" i="3"/>
  <c r="Q689" i="3"/>
  <c r="P689" i="3"/>
  <c r="B689" i="3"/>
  <c r="T688" i="3"/>
  <c r="Q688" i="3"/>
  <c r="P688" i="3"/>
  <c r="B688" i="3"/>
  <c r="T687" i="3"/>
  <c r="Q687" i="3"/>
  <c r="P687" i="3"/>
  <c r="R687" i="3" s="1"/>
  <c r="S687" i="3" s="1"/>
  <c r="B687" i="3"/>
  <c r="T686" i="3"/>
  <c r="Q686" i="3"/>
  <c r="P686" i="3"/>
  <c r="B686" i="3"/>
  <c r="T685" i="3"/>
  <c r="Q685" i="3"/>
  <c r="R685" i="3" s="1"/>
  <c r="S685" i="3" s="1"/>
  <c r="P685" i="3"/>
  <c r="B685" i="3"/>
  <c r="T684" i="3"/>
  <c r="Q684" i="3"/>
  <c r="P684" i="3"/>
  <c r="R684" i="3" s="1"/>
  <c r="S684" i="3" s="1"/>
  <c r="B684" i="3"/>
  <c r="T683" i="3"/>
  <c r="Q683" i="3"/>
  <c r="P683" i="3"/>
  <c r="R683" i="3" s="1"/>
  <c r="S683" i="3" s="1"/>
  <c r="B683" i="3"/>
  <c r="T682" i="3"/>
  <c r="Q682" i="3"/>
  <c r="P682" i="3"/>
  <c r="B682" i="3"/>
  <c r="T681" i="3"/>
  <c r="Q681" i="3"/>
  <c r="R681" i="3" s="1"/>
  <c r="S681" i="3" s="1"/>
  <c r="P681" i="3"/>
  <c r="B681" i="3"/>
  <c r="T680" i="3"/>
  <c r="Q680" i="3"/>
  <c r="P680" i="3"/>
  <c r="B680" i="3"/>
  <c r="T679" i="3"/>
  <c r="Q679" i="3"/>
  <c r="P679" i="3"/>
  <c r="R679" i="3" s="1"/>
  <c r="S679" i="3" s="1"/>
  <c r="B679" i="3"/>
  <c r="T678" i="3"/>
  <c r="Q678" i="3"/>
  <c r="P678" i="3"/>
  <c r="B678" i="3"/>
  <c r="T677" i="3"/>
  <c r="R677" i="3"/>
  <c r="S677" i="3" s="1"/>
  <c r="Q677" i="3"/>
  <c r="P677" i="3"/>
  <c r="B677" i="3"/>
  <c r="T676" i="3"/>
  <c r="Q676" i="3"/>
  <c r="P676" i="3"/>
  <c r="R676" i="3" s="1"/>
  <c r="S676" i="3" s="1"/>
  <c r="B676" i="3"/>
  <c r="T675" i="3"/>
  <c r="S675" i="3"/>
  <c r="R675" i="3"/>
  <c r="Q675" i="3"/>
  <c r="P675" i="3"/>
  <c r="B675" i="3"/>
  <c r="T674" i="3"/>
  <c r="Q674" i="3"/>
  <c r="P674" i="3"/>
  <c r="B674" i="3"/>
  <c r="T673" i="3"/>
  <c r="R673" i="3"/>
  <c r="S673" i="3" s="1"/>
  <c r="Q673" i="3"/>
  <c r="P673" i="3"/>
  <c r="B673" i="3"/>
  <c r="T672" i="3"/>
  <c r="Q672" i="3"/>
  <c r="P672" i="3"/>
  <c r="R672" i="3" s="1"/>
  <c r="S672" i="3" s="1"/>
  <c r="B672" i="3"/>
  <c r="T671" i="3"/>
  <c r="Q671" i="3"/>
  <c r="P671" i="3"/>
  <c r="R671" i="3" s="1"/>
  <c r="S671" i="3" s="1"/>
  <c r="B671" i="3"/>
  <c r="T670" i="3"/>
  <c r="Q670" i="3"/>
  <c r="P670" i="3"/>
  <c r="B670" i="3"/>
  <c r="T669" i="3"/>
  <c r="Q669" i="3"/>
  <c r="P669" i="3"/>
  <c r="R669" i="3" s="1"/>
  <c r="S669" i="3" s="1"/>
  <c r="B669" i="3"/>
  <c r="T668" i="3"/>
  <c r="R668" i="3"/>
  <c r="S668" i="3" s="1"/>
  <c r="Q668" i="3"/>
  <c r="P668" i="3"/>
  <c r="B668" i="3"/>
  <c r="T667" i="3"/>
  <c r="Q667" i="3"/>
  <c r="P667" i="3"/>
  <c r="R667" i="3" s="1"/>
  <c r="S667" i="3" s="1"/>
  <c r="B667" i="3"/>
  <c r="T666" i="3"/>
  <c r="Q666" i="3"/>
  <c r="P666" i="3"/>
  <c r="B666" i="3"/>
  <c r="T665" i="3"/>
  <c r="Q665" i="3"/>
  <c r="P665" i="3"/>
  <c r="R665" i="3" s="1"/>
  <c r="S665" i="3" s="1"/>
  <c r="B665" i="3"/>
  <c r="T664" i="3"/>
  <c r="Q664" i="3"/>
  <c r="P664" i="3"/>
  <c r="R664" i="3" s="1"/>
  <c r="S664" i="3" s="1"/>
  <c r="B664" i="3"/>
  <c r="T663" i="3"/>
  <c r="Q663" i="3"/>
  <c r="P663" i="3"/>
  <c r="B663" i="3"/>
  <c r="T662" i="3"/>
  <c r="Q662" i="3"/>
  <c r="P662" i="3"/>
  <c r="R662" i="3" s="1"/>
  <c r="S662" i="3" s="1"/>
  <c r="B662" i="3"/>
  <c r="T661" i="3"/>
  <c r="Q661" i="3"/>
  <c r="R661" i="3" s="1"/>
  <c r="S661" i="3" s="1"/>
  <c r="P661" i="3"/>
  <c r="B661" i="3"/>
  <c r="T660" i="3"/>
  <c r="R660" i="3"/>
  <c r="S660" i="3" s="1"/>
  <c r="Q660" i="3"/>
  <c r="P660" i="3"/>
  <c r="B660" i="3"/>
  <c r="T659" i="3"/>
  <c r="Q659" i="3"/>
  <c r="R659" i="3" s="1"/>
  <c r="S659" i="3" s="1"/>
  <c r="P659" i="3"/>
  <c r="B659" i="3"/>
  <c r="T658" i="3"/>
  <c r="Q658" i="3"/>
  <c r="P658" i="3"/>
  <c r="R658" i="3" s="1"/>
  <c r="S658" i="3" s="1"/>
  <c r="B658" i="3"/>
  <c r="T657" i="3"/>
  <c r="Q657" i="3"/>
  <c r="P657" i="3"/>
  <c r="R657" i="3" s="1"/>
  <c r="S657" i="3" s="1"/>
  <c r="B657" i="3"/>
  <c r="T656" i="3"/>
  <c r="Q656" i="3"/>
  <c r="P656" i="3"/>
  <c r="B656" i="3"/>
  <c r="T655" i="3"/>
  <c r="Q655" i="3"/>
  <c r="P655" i="3"/>
  <c r="R655" i="3" s="1"/>
  <c r="S655" i="3" s="1"/>
  <c r="B655" i="3"/>
  <c r="T654" i="3"/>
  <c r="Q654" i="3"/>
  <c r="P654" i="3"/>
  <c r="R654" i="3" s="1"/>
  <c r="S654" i="3" s="1"/>
  <c r="B654" i="3"/>
  <c r="T653" i="3"/>
  <c r="Q653" i="3"/>
  <c r="R653" i="3" s="1"/>
  <c r="S653" i="3" s="1"/>
  <c r="P653" i="3"/>
  <c r="B653" i="3"/>
  <c r="T652" i="3"/>
  <c r="Q652" i="3"/>
  <c r="P652" i="3"/>
  <c r="R652" i="3" s="1"/>
  <c r="S652" i="3" s="1"/>
  <c r="B652" i="3"/>
  <c r="T651" i="3"/>
  <c r="Q651" i="3"/>
  <c r="P651" i="3"/>
  <c r="R651" i="3" s="1"/>
  <c r="S651" i="3" s="1"/>
  <c r="B651" i="3"/>
  <c r="T650" i="3"/>
  <c r="Q650" i="3"/>
  <c r="P650" i="3"/>
  <c r="R650" i="3" s="1"/>
  <c r="S650" i="3" s="1"/>
  <c r="B650" i="3"/>
  <c r="T649" i="3"/>
  <c r="Q649" i="3"/>
  <c r="P649" i="3"/>
  <c r="R649" i="3" s="1"/>
  <c r="S649" i="3" s="1"/>
  <c r="B649" i="3"/>
  <c r="T648" i="3"/>
  <c r="Q648" i="3"/>
  <c r="P648" i="3"/>
  <c r="B648" i="3"/>
  <c r="T647" i="3"/>
  <c r="Q647" i="3"/>
  <c r="P647" i="3"/>
  <c r="B647" i="3"/>
  <c r="T646" i="3"/>
  <c r="Q646" i="3"/>
  <c r="P646" i="3"/>
  <c r="B646" i="3"/>
  <c r="T645" i="3"/>
  <c r="Q645" i="3"/>
  <c r="P645" i="3"/>
  <c r="R645" i="3" s="1"/>
  <c r="S645" i="3" s="1"/>
  <c r="B645" i="3"/>
  <c r="T644" i="3"/>
  <c r="Q644" i="3"/>
  <c r="P644" i="3"/>
  <c r="R644" i="3" s="1"/>
  <c r="S644" i="3" s="1"/>
  <c r="B644" i="3"/>
  <c r="T643" i="3"/>
  <c r="Q643" i="3"/>
  <c r="R643" i="3" s="1"/>
  <c r="S643" i="3" s="1"/>
  <c r="P643" i="3"/>
  <c r="B643" i="3"/>
  <c r="T642" i="3"/>
  <c r="Q642" i="3"/>
  <c r="P642" i="3"/>
  <c r="R642" i="3" s="1"/>
  <c r="S642" i="3" s="1"/>
  <c r="B642" i="3"/>
  <c r="T641" i="3"/>
  <c r="Q641" i="3"/>
  <c r="P641" i="3"/>
  <c r="R641" i="3" s="1"/>
  <c r="S641" i="3" s="1"/>
  <c r="B641" i="3"/>
  <c r="T640" i="3"/>
  <c r="Q640" i="3"/>
  <c r="P640" i="3"/>
  <c r="B640" i="3"/>
  <c r="T639" i="3"/>
  <c r="Q639" i="3"/>
  <c r="P639" i="3"/>
  <c r="R639" i="3" s="1"/>
  <c r="S639" i="3" s="1"/>
  <c r="B639" i="3"/>
  <c r="T638" i="3"/>
  <c r="Q638" i="3"/>
  <c r="P638" i="3"/>
  <c r="B638" i="3"/>
  <c r="T637" i="3"/>
  <c r="Q637" i="3"/>
  <c r="P637" i="3"/>
  <c r="R637" i="3" s="1"/>
  <c r="S637" i="3" s="1"/>
  <c r="B637" i="3"/>
  <c r="T636" i="3"/>
  <c r="Q636" i="3"/>
  <c r="P636" i="3"/>
  <c r="R636" i="3" s="1"/>
  <c r="S636" i="3" s="1"/>
  <c r="B636" i="3"/>
  <c r="T635" i="3"/>
  <c r="Q635" i="3"/>
  <c r="P635" i="3"/>
  <c r="R635" i="3" s="1"/>
  <c r="S635" i="3" s="1"/>
  <c r="B635" i="3"/>
  <c r="T634" i="3"/>
  <c r="Q634" i="3"/>
  <c r="P634" i="3"/>
  <c r="R634" i="3" s="1"/>
  <c r="S634" i="3" s="1"/>
  <c r="B634" i="3"/>
  <c r="T633" i="3"/>
  <c r="R633" i="3"/>
  <c r="S633" i="3" s="1"/>
  <c r="Q633" i="3"/>
  <c r="P633" i="3"/>
  <c r="B633" i="3"/>
  <c r="T632" i="3"/>
  <c r="Q632" i="3"/>
  <c r="P632" i="3"/>
  <c r="B632" i="3"/>
  <c r="T631" i="3"/>
  <c r="Q631" i="3"/>
  <c r="P631" i="3"/>
  <c r="B631" i="3"/>
  <c r="T630" i="3"/>
  <c r="Q630" i="3"/>
  <c r="P630" i="3"/>
  <c r="B630" i="3"/>
  <c r="T629" i="3"/>
  <c r="Q629" i="3"/>
  <c r="P629" i="3"/>
  <c r="R629" i="3" s="1"/>
  <c r="S629" i="3" s="1"/>
  <c r="B629" i="3"/>
  <c r="T628" i="3"/>
  <c r="Q628" i="3"/>
  <c r="P628" i="3"/>
  <c r="R628" i="3" s="1"/>
  <c r="S628" i="3" s="1"/>
  <c r="B628" i="3"/>
  <c r="T627" i="3"/>
  <c r="Q627" i="3"/>
  <c r="P627" i="3"/>
  <c r="R627" i="3" s="1"/>
  <c r="S627" i="3" s="1"/>
  <c r="B627" i="3"/>
  <c r="T626" i="3"/>
  <c r="Q626" i="3"/>
  <c r="P626" i="3"/>
  <c r="B626" i="3"/>
  <c r="T625" i="3"/>
  <c r="Q625" i="3"/>
  <c r="P625" i="3"/>
  <c r="R625" i="3" s="1"/>
  <c r="S625" i="3" s="1"/>
  <c r="B625" i="3"/>
  <c r="T624" i="3"/>
  <c r="Q624" i="3"/>
  <c r="P624" i="3"/>
  <c r="B624" i="3"/>
  <c r="T623" i="3"/>
  <c r="Q623" i="3"/>
  <c r="P623" i="3"/>
  <c r="R623" i="3" s="1"/>
  <c r="S623" i="3" s="1"/>
  <c r="B623" i="3"/>
  <c r="T622" i="3"/>
  <c r="Q622" i="3"/>
  <c r="P622" i="3"/>
  <c r="B622" i="3"/>
  <c r="T621" i="3"/>
  <c r="R621" i="3"/>
  <c r="S621" i="3" s="1"/>
  <c r="Q621" i="3"/>
  <c r="P621" i="3"/>
  <c r="B621" i="3"/>
  <c r="T620" i="3"/>
  <c r="Q620" i="3"/>
  <c r="P620" i="3"/>
  <c r="R620" i="3" s="1"/>
  <c r="S620" i="3" s="1"/>
  <c r="B620" i="3"/>
  <c r="T619" i="3"/>
  <c r="R619" i="3"/>
  <c r="S619" i="3" s="1"/>
  <c r="Q619" i="3"/>
  <c r="P619" i="3"/>
  <c r="B619" i="3"/>
  <c r="T618" i="3"/>
  <c r="Q618" i="3"/>
  <c r="P618" i="3"/>
  <c r="R618" i="3" s="1"/>
  <c r="S618" i="3" s="1"/>
  <c r="B618" i="3"/>
  <c r="T617" i="3"/>
  <c r="Q617" i="3"/>
  <c r="R617" i="3" s="1"/>
  <c r="S617" i="3" s="1"/>
  <c r="P617" i="3"/>
  <c r="B617" i="3"/>
  <c r="T616" i="3"/>
  <c r="Q616" i="3"/>
  <c r="P616" i="3"/>
  <c r="R616" i="3" s="1"/>
  <c r="S616" i="3" s="1"/>
  <c r="B616" i="3"/>
  <c r="T615" i="3"/>
  <c r="Q615" i="3"/>
  <c r="P615" i="3"/>
  <c r="B615" i="3"/>
  <c r="T614" i="3"/>
  <c r="Q614" i="3"/>
  <c r="P614" i="3"/>
  <c r="B614" i="3"/>
  <c r="T613" i="3"/>
  <c r="Q613" i="3"/>
  <c r="P613" i="3"/>
  <c r="R613" i="3" s="1"/>
  <c r="S613" i="3" s="1"/>
  <c r="B613" i="3"/>
  <c r="T612" i="3"/>
  <c r="R612" i="3"/>
  <c r="S612" i="3" s="1"/>
  <c r="Q612" i="3"/>
  <c r="P612" i="3"/>
  <c r="B612" i="3"/>
  <c r="T611" i="3"/>
  <c r="Q611" i="3"/>
  <c r="P611" i="3"/>
  <c r="R611" i="3" s="1"/>
  <c r="S611" i="3" s="1"/>
  <c r="B611" i="3"/>
  <c r="T610" i="3"/>
  <c r="Q610" i="3"/>
  <c r="P610" i="3"/>
  <c r="B610" i="3"/>
  <c r="T609" i="3"/>
  <c r="Q609" i="3"/>
  <c r="P609" i="3"/>
  <c r="B609" i="3"/>
  <c r="T608" i="3"/>
  <c r="Q608" i="3"/>
  <c r="P608" i="3"/>
  <c r="R608" i="3" s="1"/>
  <c r="S608" i="3" s="1"/>
  <c r="B608" i="3"/>
  <c r="T607" i="3"/>
  <c r="Q607" i="3"/>
  <c r="P607" i="3"/>
  <c r="R607" i="3" s="1"/>
  <c r="S607" i="3" s="1"/>
  <c r="B607" i="3"/>
  <c r="T606" i="3"/>
  <c r="Q606" i="3"/>
  <c r="P606" i="3"/>
  <c r="B606" i="3"/>
  <c r="T605" i="3"/>
  <c r="R605" i="3"/>
  <c r="S605" i="3" s="1"/>
  <c r="Q605" i="3"/>
  <c r="P605" i="3"/>
  <c r="B605" i="3"/>
  <c r="T604" i="3"/>
  <c r="R604" i="3"/>
  <c r="S604" i="3" s="1"/>
  <c r="Q604" i="3"/>
  <c r="P604" i="3"/>
  <c r="B604" i="3"/>
  <c r="T603" i="3"/>
  <c r="Q603" i="3"/>
  <c r="R603" i="3" s="1"/>
  <c r="S603" i="3" s="1"/>
  <c r="P603" i="3"/>
  <c r="B603" i="3"/>
  <c r="T602" i="3"/>
  <c r="Q602" i="3"/>
  <c r="P602" i="3"/>
  <c r="R602" i="3" s="1"/>
  <c r="S602" i="3" s="1"/>
  <c r="B602" i="3"/>
  <c r="T601" i="3"/>
  <c r="Q601" i="3"/>
  <c r="P601" i="3"/>
  <c r="R601" i="3" s="1"/>
  <c r="S601" i="3" s="1"/>
  <c r="B601" i="3"/>
  <c r="T600" i="3"/>
  <c r="Q600" i="3"/>
  <c r="P600" i="3"/>
  <c r="R600" i="3" s="1"/>
  <c r="S600" i="3" s="1"/>
  <c r="B600" i="3"/>
  <c r="T599" i="3"/>
  <c r="Q599" i="3"/>
  <c r="P599" i="3"/>
  <c r="R599" i="3" s="1"/>
  <c r="S599" i="3" s="1"/>
  <c r="B599" i="3"/>
  <c r="T598" i="3"/>
  <c r="Q598" i="3"/>
  <c r="P598" i="3"/>
  <c r="B598" i="3"/>
  <c r="T597" i="3"/>
  <c r="Q597" i="3"/>
  <c r="R597" i="3" s="1"/>
  <c r="S597" i="3" s="1"/>
  <c r="P597" i="3"/>
  <c r="B597" i="3"/>
  <c r="T596" i="3"/>
  <c r="Q596" i="3"/>
  <c r="P596" i="3"/>
  <c r="R596" i="3" s="1"/>
  <c r="S596" i="3" s="1"/>
  <c r="B596" i="3"/>
  <c r="T595" i="3"/>
  <c r="Q595" i="3"/>
  <c r="P595" i="3"/>
  <c r="R595" i="3" s="1"/>
  <c r="S595" i="3" s="1"/>
  <c r="B595" i="3"/>
  <c r="T594" i="3"/>
  <c r="Q594" i="3"/>
  <c r="P594" i="3"/>
  <c r="B594" i="3"/>
  <c r="T593" i="3"/>
  <c r="R593" i="3"/>
  <c r="S593" i="3" s="1"/>
  <c r="Q593" i="3"/>
  <c r="P593" i="3"/>
  <c r="B593" i="3"/>
  <c r="T592" i="3"/>
  <c r="Q592" i="3"/>
  <c r="P592" i="3"/>
  <c r="R592" i="3" s="1"/>
  <c r="S592" i="3" s="1"/>
  <c r="B592" i="3"/>
  <c r="T591" i="3"/>
  <c r="Q591" i="3"/>
  <c r="P591" i="3"/>
  <c r="R591" i="3" s="1"/>
  <c r="S591" i="3" s="1"/>
  <c r="B591" i="3"/>
  <c r="T590" i="3"/>
  <c r="Q590" i="3"/>
  <c r="P590" i="3"/>
  <c r="B590" i="3"/>
  <c r="T589" i="3"/>
  <c r="Q589" i="3"/>
  <c r="P589" i="3"/>
  <c r="R589" i="3" s="1"/>
  <c r="S589" i="3" s="1"/>
  <c r="B589" i="3"/>
  <c r="T588" i="3"/>
  <c r="Q588" i="3"/>
  <c r="P588" i="3"/>
  <c r="R588" i="3" s="1"/>
  <c r="S588" i="3" s="1"/>
  <c r="B588" i="3"/>
  <c r="T587" i="3"/>
  <c r="Q587" i="3"/>
  <c r="P587" i="3"/>
  <c r="R587" i="3" s="1"/>
  <c r="S587" i="3" s="1"/>
  <c r="B587" i="3"/>
  <c r="T586" i="3"/>
  <c r="Q586" i="3"/>
  <c r="P586" i="3"/>
  <c r="R586" i="3" s="1"/>
  <c r="S586" i="3" s="1"/>
  <c r="B586" i="3"/>
  <c r="T585" i="3"/>
  <c r="Q585" i="3"/>
  <c r="P585" i="3"/>
  <c r="R585" i="3" s="1"/>
  <c r="S585" i="3" s="1"/>
  <c r="B585" i="3"/>
  <c r="T584" i="3"/>
  <c r="Q584" i="3"/>
  <c r="P584" i="3"/>
  <c r="B584" i="3"/>
  <c r="T583" i="3"/>
  <c r="Q583" i="3"/>
  <c r="P583" i="3"/>
  <c r="B583" i="3"/>
  <c r="T582" i="3"/>
  <c r="Q582" i="3"/>
  <c r="P582" i="3"/>
  <c r="R582" i="3" s="1"/>
  <c r="S582" i="3" s="1"/>
  <c r="B582" i="3"/>
  <c r="T581" i="3"/>
  <c r="Q581" i="3"/>
  <c r="P581" i="3"/>
  <c r="R581" i="3" s="1"/>
  <c r="S581" i="3" s="1"/>
  <c r="B581" i="3"/>
  <c r="T580" i="3"/>
  <c r="R580" i="3"/>
  <c r="S580" i="3" s="1"/>
  <c r="Q580" i="3"/>
  <c r="P580" i="3"/>
  <c r="B580" i="3"/>
  <c r="T579" i="3"/>
  <c r="R579" i="3"/>
  <c r="S579" i="3" s="1"/>
  <c r="Q579" i="3"/>
  <c r="P579" i="3"/>
  <c r="B579" i="3"/>
  <c r="T578" i="3"/>
  <c r="Q578" i="3"/>
  <c r="P578" i="3"/>
  <c r="R578" i="3" s="1"/>
  <c r="S578" i="3" s="1"/>
  <c r="B578" i="3"/>
  <c r="T577" i="3"/>
  <c r="R577" i="3"/>
  <c r="S577" i="3" s="1"/>
  <c r="Q577" i="3"/>
  <c r="P577" i="3"/>
  <c r="B577" i="3"/>
  <c r="T576" i="3"/>
  <c r="Q576" i="3"/>
  <c r="P576" i="3"/>
  <c r="B576" i="3"/>
  <c r="T575" i="3"/>
  <c r="Q575" i="3"/>
  <c r="P575" i="3"/>
  <c r="R575" i="3" s="1"/>
  <c r="S575" i="3" s="1"/>
  <c r="B575" i="3"/>
  <c r="T574" i="3"/>
  <c r="Q574" i="3"/>
  <c r="P574" i="3"/>
  <c r="B574" i="3"/>
  <c r="T573" i="3"/>
  <c r="R573" i="3"/>
  <c r="S573" i="3" s="1"/>
  <c r="Q573" i="3"/>
  <c r="P573" i="3"/>
  <c r="B573" i="3"/>
  <c r="T572" i="3"/>
  <c r="Q572" i="3"/>
  <c r="P572" i="3"/>
  <c r="R572" i="3" s="1"/>
  <c r="S572" i="3" s="1"/>
  <c r="B572" i="3"/>
  <c r="T571" i="3"/>
  <c r="Q571" i="3"/>
  <c r="P571" i="3"/>
  <c r="R571" i="3" s="1"/>
  <c r="S571" i="3" s="1"/>
  <c r="B571" i="3"/>
  <c r="T570" i="3"/>
  <c r="Q570" i="3"/>
  <c r="P570" i="3"/>
  <c r="B570" i="3"/>
  <c r="T569" i="3"/>
  <c r="Q569" i="3"/>
  <c r="R569" i="3" s="1"/>
  <c r="S569" i="3" s="1"/>
  <c r="P569" i="3"/>
  <c r="B569" i="3"/>
  <c r="T568" i="3"/>
  <c r="Q568" i="3"/>
  <c r="P568" i="3"/>
  <c r="R568" i="3" s="1"/>
  <c r="S568" i="3" s="1"/>
  <c r="B568" i="3"/>
  <c r="T567" i="3"/>
  <c r="Q567" i="3"/>
  <c r="P567" i="3"/>
  <c r="B567" i="3"/>
  <c r="T566" i="3"/>
  <c r="Q566" i="3"/>
  <c r="P566" i="3"/>
  <c r="B566" i="3"/>
  <c r="T565" i="3"/>
  <c r="R565" i="3"/>
  <c r="S565" i="3" s="1"/>
  <c r="Q565" i="3"/>
  <c r="P565" i="3"/>
  <c r="B565" i="3"/>
  <c r="T564" i="3"/>
  <c r="Q564" i="3"/>
  <c r="R564" i="3" s="1"/>
  <c r="S564" i="3" s="1"/>
  <c r="P564" i="3"/>
  <c r="B564" i="3"/>
  <c r="T563" i="3"/>
  <c r="R563" i="3"/>
  <c r="S563" i="3" s="1"/>
  <c r="Q563" i="3"/>
  <c r="P563" i="3"/>
  <c r="B563" i="3"/>
  <c r="T562" i="3"/>
  <c r="Q562" i="3"/>
  <c r="P562" i="3"/>
  <c r="B562" i="3"/>
  <c r="T561" i="3"/>
  <c r="Q561" i="3"/>
  <c r="P561" i="3"/>
  <c r="R561" i="3" s="1"/>
  <c r="S561" i="3" s="1"/>
  <c r="B561" i="3"/>
  <c r="T560" i="3"/>
  <c r="Q560" i="3"/>
  <c r="P560" i="3"/>
  <c r="R560" i="3" s="1"/>
  <c r="S560" i="3" s="1"/>
  <c r="B560" i="3"/>
  <c r="T559" i="3"/>
  <c r="Q559" i="3"/>
  <c r="P559" i="3"/>
  <c r="B559" i="3"/>
  <c r="T558" i="3"/>
  <c r="Q558" i="3"/>
  <c r="P558" i="3"/>
  <c r="R558" i="3" s="1"/>
  <c r="S558" i="3" s="1"/>
  <c r="B558" i="3"/>
  <c r="T557" i="3"/>
  <c r="Q557" i="3"/>
  <c r="R557" i="3" s="1"/>
  <c r="S557" i="3" s="1"/>
  <c r="P557" i="3"/>
  <c r="B557" i="3"/>
  <c r="T556" i="3"/>
  <c r="Q556" i="3"/>
  <c r="P556" i="3"/>
  <c r="B556" i="3"/>
  <c r="T555" i="3"/>
  <c r="R555" i="3"/>
  <c r="S555" i="3" s="1"/>
  <c r="Q555" i="3"/>
  <c r="P555" i="3"/>
  <c r="B555" i="3"/>
  <c r="T554" i="3"/>
  <c r="Q554" i="3"/>
  <c r="P554" i="3"/>
  <c r="R554" i="3" s="1"/>
  <c r="S554" i="3" s="1"/>
  <c r="B554" i="3"/>
  <c r="T553" i="3"/>
  <c r="Q553" i="3"/>
  <c r="P553" i="3"/>
  <c r="R553" i="3" s="1"/>
  <c r="S553" i="3" s="1"/>
  <c r="B553" i="3"/>
  <c r="T552" i="3"/>
  <c r="Q552" i="3"/>
  <c r="P552" i="3"/>
  <c r="B552" i="3"/>
  <c r="T551" i="3"/>
  <c r="Q551" i="3"/>
  <c r="P551" i="3"/>
  <c r="B551" i="3"/>
  <c r="T550" i="3"/>
  <c r="Q550" i="3"/>
  <c r="P550" i="3"/>
  <c r="B550" i="3"/>
  <c r="T549" i="3"/>
  <c r="Q549" i="3"/>
  <c r="P549" i="3"/>
  <c r="R549" i="3" s="1"/>
  <c r="S549" i="3" s="1"/>
  <c r="B549" i="3"/>
  <c r="T548" i="3"/>
  <c r="Q548" i="3"/>
  <c r="R548" i="3" s="1"/>
  <c r="S548" i="3" s="1"/>
  <c r="P548" i="3"/>
  <c r="B548" i="3"/>
  <c r="T547" i="3"/>
  <c r="Q547" i="3"/>
  <c r="P547" i="3"/>
  <c r="R547" i="3" s="1"/>
  <c r="S547" i="3" s="1"/>
  <c r="B547" i="3"/>
  <c r="T546" i="3"/>
  <c r="Q546" i="3"/>
  <c r="P546" i="3"/>
  <c r="R546" i="3" s="1"/>
  <c r="S546" i="3" s="1"/>
  <c r="B546" i="3"/>
  <c r="T545" i="3"/>
  <c r="R545" i="3"/>
  <c r="S545" i="3" s="1"/>
  <c r="Q545" i="3"/>
  <c r="P545" i="3"/>
  <c r="B545" i="3"/>
  <c r="T544" i="3"/>
  <c r="Q544" i="3"/>
  <c r="P544" i="3"/>
  <c r="B544" i="3"/>
  <c r="T543" i="3"/>
  <c r="Q543" i="3"/>
  <c r="P543" i="3"/>
  <c r="B543" i="3"/>
  <c r="T542" i="3"/>
  <c r="Q542" i="3"/>
  <c r="P542" i="3"/>
  <c r="B542" i="3"/>
  <c r="T541" i="3"/>
  <c r="Q541" i="3"/>
  <c r="P541" i="3"/>
  <c r="R541" i="3" s="1"/>
  <c r="S541" i="3" s="1"/>
  <c r="B541" i="3"/>
  <c r="T540" i="3"/>
  <c r="Q540" i="3"/>
  <c r="P540" i="3"/>
  <c r="R540" i="3" s="1"/>
  <c r="S540" i="3" s="1"/>
  <c r="B540" i="3"/>
  <c r="T539" i="3"/>
  <c r="Q539" i="3"/>
  <c r="P539" i="3"/>
  <c r="R539" i="3" s="1"/>
  <c r="S539" i="3" s="1"/>
  <c r="B539" i="3"/>
  <c r="T538" i="3"/>
  <c r="Q538" i="3"/>
  <c r="P538" i="3"/>
  <c r="B538" i="3"/>
  <c r="T537" i="3"/>
  <c r="R537" i="3"/>
  <c r="S537" i="3" s="1"/>
  <c r="Q537" i="3"/>
  <c r="P537" i="3"/>
  <c r="B537" i="3"/>
  <c r="T536" i="3"/>
  <c r="Q536" i="3"/>
  <c r="P536" i="3"/>
  <c r="R536" i="3" s="1"/>
  <c r="S536" i="3" s="1"/>
  <c r="B536" i="3"/>
  <c r="T535" i="3"/>
  <c r="Q535" i="3"/>
  <c r="P535" i="3"/>
  <c r="R535" i="3" s="1"/>
  <c r="S535" i="3" s="1"/>
  <c r="B535" i="3"/>
  <c r="T534" i="3"/>
  <c r="Q534" i="3"/>
  <c r="P534" i="3"/>
  <c r="B534" i="3"/>
  <c r="T533" i="3"/>
  <c r="Q533" i="3"/>
  <c r="P533" i="3"/>
  <c r="R533" i="3" s="1"/>
  <c r="S533" i="3" s="1"/>
  <c r="B533" i="3"/>
  <c r="T532" i="3"/>
  <c r="Q532" i="3"/>
  <c r="P532" i="3"/>
  <c r="B532" i="3"/>
  <c r="T531" i="3"/>
  <c r="Q531" i="3"/>
  <c r="P531" i="3"/>
  <c r="R531" i="3" s="1"/>
  <c r="S531" i="3" s="1"/>
  <c r="B531" i="3"/>
  <c r="T530" i="3"/>
  <c r="Q530" i="3"/>
  <c r="P530" i="3"/>
  <c r="R530" i="3" s="1"/>
  <c r="S530" i="3" s="1"/>
  <c r="B530" i="3"/>
  <c r="T529" i="3"/>
  <c r="Q529" i="3"/>
  <c r="P529" i="3"/>
  <c r="R529" i="3" s="1"/>
  <c r="S529" i="3" s="1"/>
  <c r="B529" i="3"/>
  <c r="T528" i="3"/>
  <c r="Q528" i="3"/>
  <c r="P528" i="3"/>
  <c r="B528" i="3"/>
  <c r="T527" i="3"/>
  <c r="Q527" i="3"/>
  <c r="P527" i="3"/>
  <c r="B527" i="3"/>
  <c r="T526" i="3"/>
  <c r="Q526" i="3"/>
  <c r="P526" i="3"/>
  <c r="B526" i="3"/>
  <c r="T525" i="3"/>
  <c r="Q525" i="3"/>
  <c r="P525" i="3"/>
  <c r="R525" i="3" s="1"/>
  <c r="S525" i="3" s="1"/>
  <c r="B525" i="3"/>
  <c r="T524" i="3"/>
  <c r="Q524" i="3"/>
  <c r="P524" i="3"/>
  <c r="R524" i="3" s="1"/>
  <c r="S524" i="3" s="1"/>
  <c r="B524" i="3"/>
  <c r="T523" i="3"/>
  <c r="Q523" i="3"/>
  <c r="P523" i="3"/>
  <c r="B523" i="3"/>
  <c r="T522" i="3"/>
  <c r="Q522" i="3"/>
  <c r="P522" i="3"/>
  <c r="B522" i="3"/>
  <c r="T521" i="3"/>
  <c r="Q521" i="3"/>
  <c r="P521" i="3"/>
  <c r="R521" i="3" s="1"/>
  <c r="S521" i="3" s="1"/>
  <c r="B521" i="3"/>
  <c r="T520" i="3"/>
  <c r="R520" i="3"/>
  <c r="S520" i="3" s="1"/>
  <c r="Q520" i="3"/>
  <c r="P520" i="3"/>
  <c r="B520" i="3"/>
  <c r="T519" i="3"/>
  <c r="Q519" i="3"/>
  <c r="P519" i="3"/>
  <c r="B519" i="3"/>
  <c r="T518" i="3"/>
  <c r="Q518" i="3"/>
  <c r="P518" i="3"/>
  <c r="B518" i="3"/>
  <c r="T517" i="3"/>
  <c r="Q517" i="3"/>
  <c r="P517" i="3"/>
  <c r="R517" i="3" s="1"/>
  <c r="S517" i="3" s="1"/>
  <c r="B517" i="3"/>
  <c r="T516" i="3"/>
  <c r="Q516" i="3"/>
  <c r="P516" i="3"/>
  <c r="B516" i="3"/>
  <c r="T515" i="3"/>
  <c r="R515" i="3"/>
  <c r="S515" i="3" s="1"/>
  <c r="Q515" i="3"/>
  <c r="P515" i="3"/>
  <c r="B515" i="3"/>
  <c r="T514" i="3"/>
  <c r="Q514" i="3"/>
  <c r="P514" i="3"/>
  <c r="R514" i="3" s="1"/>
  <c r="S514" i="3" s="1"/>
  <c r="B514" i="3"/>
  <c r="T513" i="3"/>
  <c r="Q513" i="3"/>
  <c r="R513" i="3" s="1"/>
  <c r="S513" i="3" s="1"/>
  <c r="P513" i="3"/>
  <c r="B513" i="3"/>
  <c r="T512" i="3"/>
  <c r="Q512" i="3"/>
  <c r="P512" i="3"/>
  <c r="B512" i="3"/>
  <c r="T511" i="3"/>
  <c r="Q511" i="3"/>
  <c r="P511" i="3"/>
  <c r="R511" i="3" s="1"/>
  <c r="S511" i="3" s="1"/>
  <c r="B511" i="3"/>
  <c r="T510" i="3"/>
  <c r="Q510" i="3"/>
  <c r="P510" i="3"/>
  <c r="B510" i="3"/>
  <c r="T509" i="3"/>
  <c r="R509" i="3"/>
  <c r="S509" i="3" s="1"/>
  <c r="Q509" i="3"/>
  <c r="P509" i="3"/>
  <c r="B509" i="3"/>
  <c r="T508" i="3"/>
  <c r="Q508" i="3"/>
  <c r="P508" i="3"/>
  <c r="R508" i="3" s="1"/>
  <c r="S508" i="3" s="1"/>
  <c r="B508" i="3"/>
  <c r="T507" i="3"/>
  <c r="Q507" i="3"/>
  <c r="P507" i="3"/>
  <c r="B507" i="3"/>
  <c r="T506" i="3"/>
  <c r="Q506" i="3"/>
  <c r="P506" i="3"/>
  <c r="R506" i="3" s="1"/>
  <c r="S506" i="3" s="1"/>
  <c r="B506" i="3"/>
  <c r="T505" i="3"/>
  <c r="Q505" i="3"/>
  <c r="P505" i="3"/>
  <c r="R505" i="3" s="1"/>
  <c r="S505" i="3" s="1"/>
  <c r="B505" i="3"/>
  <c r="T504" i="3"/>
  <c r="Q504" i="3"/>
  <c r="P504" i="3"/>
  <c r="R504" i="3" s="1"/>
  <c r="S504" i="3" s="1"/>
  <c r="B504" i="3"/>
  <c r="T503" i="3"/>
  <c r="Q503" i="3"/>
  <c r="P503" i="3"/>
  <c r="B503" i="3"/>
  <c r="T502" i="3"/>
  <c r="Q502" i="3"/>
  <c r="P502" i="3"/>
  <c r="B502" i="3"/>
  <c r="T501" i="3"/>
  <c r="R501" i="3"/>
  <c r="S501" i="3" s="1"/>
  <c r="Q501" i="3"/>
  <c r="P501" i="3"/>
  <c r="B501" i="3"/>
  <c r="T500" i="3"/>
  <c r="Q500" i="3"/>
  <c r="P500" i="3"/>
  <c r="R500" i="3" s="1"/>
  <c r="S500" i="3" s="1"/>
  <c r="B500" i="3"/>
  <c r="T499" i="3"/>
  <c r="Q499" i="3"/>
  <c r="P499" i="3"/>
  <c r="R499" i="3" s="1"/>
  <c r="S499" i="3" s="1"/>
  <c r="B499" i="3"/>
  <c r="T498" i="3"/>
  <c r="Q498" i="3"/>
  <c r="P498" i="3"/>
  <c r="B498" i="3"/>
  <c r="T497" i="3"/>
  <c r="Q497" i="3"/>
  <c r="P497" i="3"/>
  <c r="R497" i="3" s="1"/>
  <c r="S497" i="3" s="1"/>
  <c r="B497" i="3"/>
  <c r="T496" i="3"/>
  <c r="Q496" i="3"/>
  <c r="P496" i="3"/>
  <c r="B496" i="3"/>
  <c r="T495" i="3"/>
  <c r="Q495" i="3"/>
  <c r="P495" i="3"/>
  <c r="B495" i="3"/>
  <c r="T494" i="3"/>
  <c r="Q494" i="3"/>
  <c r="P494" i="3"/>
  <c r="B494" i="3"/>
  <c r="T493" i="3"/>
  <c r="R493" i="3"/>
  <c r="S493" i="3" s="1"/>
  <c r="Q493" i="3"/>
  <c r="P493" i="3"/>
  <c r="B493" i="3"/>
  <c r="T492" i="3"/>
  <c r="Q492" i="3"/>
  <c r="P492" i="3"/>
  <c r="R492" i="3" s="1"/>
  <c r="S492" i="3" s="1"/>
  <c r="B492" i="3"/>
  <c r="T491" i="3"/>
  <c r="R491" i="3"/>
  <c r="S491" i="3" s="1"/>
  <c r="Q491" i="3"/>
  <c r="P491" i="3"/>
  <c r="B491" i="3"/>
  <c r="T490" i="3"/>
  <c r="Q490" i="3"/>
  <c r="P490" i="3"/>
  <c r="R490" i="3" s="1"/>
  <c r="S490" i="3" s="1"/>
  <c r="B490" i="3"/>
  <c r="T489" i="3"/>
  <c r="Q489" i="3"/>
  <c r="R489" i="3" s="1"/>
  <c r="S489" i="3" s="1"/>
  <c r="P489" i="3"/>
  <c r="B489" i="3"/>
  <c r="T488" i="3"/>
  <c r="Q488" i="3"/>
  <c r="P488" i="3"/>
  <c r="R488" i="3" s="1"/>
  <c r="S488" i="3" s="1"/>
  <c r="B488" i="3"/>
  <c r="T487" i="3"/>
  <c r="Q487" i="3"/>
  <c r="P487" i="3"/>
  <c r="R487" i="3" s="1"/>
  <c r="S487" i="3" s="1"/>
  <c r="B487" i="3"/>
  <c r="T486" i="3"/>
  <c r="Q486" i="3"/>
  <c r="P486" i="3"/>
  <c r="R486" i="3" s="1"/>
  <c r="S486" i="3" s="1"/>
  <c r="B486" i="3"/>
  <c r="T485" i="3"/>
  <c r="Q485" i="3"/>
  <c r="P485" i="3"/>
  <c r="R485" i="3" s="1"/>
  <c r="S485" i="3" s="1"/>
  <c r="B485" i="3"/>
  <c r="T484" i="3"/>
  <c r="R484" i="3"/>
  <c r="S484" i="3" s="1"/>
  <c r="Q484" i="3"/>
  <c r="P484" i="3"/>
  <c r="B484" i="3"/>
  <c r="T483" i="3"/>
  <c r="Q483" i="3"/>
  <c r="P483" i="3"/>
  <c r="R483" i="3" s="1"/>
  <c r="S483" i="3" s="1"/>
  <c r="B483" i="3"/>
  <c r="T482" i="3"/>
  <c r="Q482" i="3"/>
  <c r="P482" i="3"/>
  <c r="R482" i="3" s="1"/>
  <c r="S482" i="3" s="1"/>
  <c r="B482" i="3"/>
  <c r="T481" i="3"/>
  <c r="Q481" i="3"/>
  <c r="P481" i="3"/>
  <c r="R481" i="3" s="1"/>
  <c r="S481" i="3" s="1"/>
  <c r="B481" i="3"/>
  <c r="T480" i="3"/>
  <c r="Q480" i="3"/>
  <c r="P480" i="3"/>
  <c r="R480" i="3" s="1"/>
  <c r="S480" i="3" s="1"/>
  <c r="B480" i="3"/>
  <c r="T479" i="3"/>
  <c r="Q479" i="3"/>
  <c r="P479" i="3"/>
  <c r="R479" i="3" s="1"/>
  <c r="S479" i="3" s="1"/>
  <c r="B479" i="3"/>
  <c r="T478" i="3"/>
  <c r="Q478" i="3"/>
  <c r="P478" i="3"/>
  <c r="B478" i="3"/>
  <c r="T477" i="3"/>
  <c r="R477" i="3"/>
  <c r="S477" i="3" s="1"/>
  <c r="Q477" i="3"/>
  <c r="P477" i="3"/>
  <c r="B477" i="3"/>
  <c r="T476" i="3"/>
  <c r="Q476" i="3"/>
  <c r="P476" i="3"/>
  <c r="B476" i="3"/>
  <c r="T475" i="3"/>
  <c r="Q475" i="3"/>
  <c r="P475" i="3"/>
  <c r="R475" i="3" s="1"/>
  <c r="S475" i="3" s="1"/>
  <c r="B475" i="3"/>
  <c r="T474" i="3"/>
  <c r="Q474" i="3"/>
  <c r="P474" i="3"/>
  <c r="B474" i="3"/>
  <c r="T473" i="3"/>
  <c r="R473" i="3"/>
  <c r="S473" i="3" s="1"/>
  <c r="Q473" i="3"/>
  <c r="P473" i="3"/>
  <c r="B473" i="3"/>
  <c r="T472" i="3"/>
  <c r="Q472" i="3"/>
  <c r="P472" i="3"/>
  <c r="R472" i="3" s="1"/>
  <c r="S472" i="3" s="1"/>
  <c r="B472" i="3"/>
  <c r="T471" i="3"/>
  <c r="Q471" i="3"/>
  <c r="P471" i="3"/>
  <c r="B471" i="3"/>
  <c r="T470" i="3"/>
  <c r="Q470" i="3"/>
  <c r="P470" i="3"/>
  <c r="R470" i="3" s="1"/>
  <c r="S470" i="3" s="1"/>
  <c r="B470" i="3"/>
  <c r="T469" i="3"/>
  <c r="Q469" i="3"/>
  <c r="P469" i="3"/>
  <c r="R469" i="3" s="1"/>
  <c r="S469" i="3" s="1"/>
  <c r="B469" i="3"/>
  <c r="T468" i="3"/>
  <c r="Q468" i="3"/>
  <c r="P468" i="3"/>
  <c r="R468" i="3" s="1"/>
  <c r="S468" i="3" s="1"/>
  <c r="B468" i="3"/>
  <c r="T467" i="3"/>
  <c r="Q467" i="3"/>
  <c r="P467" i="3"/>
  <c r="B467" i="3"/>
  <c r="T466" i="3"/>
  <c r="Q466" i="3"/>
  <c r="P466" i="3"/>
  <c r="B466" i="3"/>
  <c r="T465" i="3"/>
  <c r="R465" i="3"/>
  <c r="S465" i="3" s="1"/>
  <c r="Q465" i="3"/>
  <c r="P465" i="3"/>
  <c r="B465" i="3"/>
  <c r="T464" i="3"/>
  <c r="Q464" i="3"/>
  <c r="R464" i="3" s="1"/>
  <c r="S464" i="3" s="1"/>
  <c r="P464" i="3"/>
  <c r="B464" i="3"/>
  <c r="T463" i="3"/>
  <c r="Q463" i="3"/>
  <c r="P463" i="3"/>
  <c r="R463" i="3" s="1"/>
  <c r="S463" i="3" s="1"/>
  <c r="B463" i="3"/>
  <c r="T462" i="3"/>
  <c r="Q462" i="3"/>
  <c r="P462" i="3"/>
  <c r="B462" i="3"/>
  <c r="T461" i="3"/>
  <c r="R461" i="3"/>
  <c r="S461" i="3" s="1"/>
  <c r="Q461" i="3"/>
  <c r="P461" i="3"/>
  <c r="B461" i="3"/>
  <c r="T460" i="3"/>
  <c r="Q460" i="3"/>
  <c r="P460" i="3"/>
  <c r="R460" i="3" s="1"/>
  <c r="S460" i="3" s="1"/>
  <c r="B460" i="3"/>
  <c r="T459" i="3"/>
  <c r="R459" i="3"/>
  <c r="S459" i="3" s="1"/>
  <c r="Q459" i="3"/>
  <c r="P459" i="3"/>
  <c r="B459" i="3"/>
  <c r="T458" i="3"/>
  <c r="Q458" i="3"/>
  <c r="P458" i="3"/>
  <c r="R458" i="3" s="1"/>
  <c r="S458" i="3" s="1"/>
  <c r="B458" i="3"/>
  <c r="T457" i="3"/>
  <c r="Q457" i="3"/>
  <c r="P457" i="3"/>
  <c r="B457" i="3"/>
  <c r="T456" i="3"/>
  <c r="Q456" i="3"/>
  <c r="P456" i="3"/>
  <c r="R456" i="3" s="1"/>
  <c r="S456" i="3" s="1"/>
  <c r="B456" i="3"/>
  <c r="T455" i="3"/>
  <c r="Q455" i="3"/>
  <c r="P455" i="3"/>
  <c r="R455" i="3" s="1"/>
  <c r="S455" i="3" s="1"/>
  <c r="B455" i="3"/>
  <c r="T454" i="3"/>
  <c r="Q454" i="3"/>
  <c r="P454" i="3"/>
  <c r="R454" i="3" s="1"/>
  <c r="S454" i="3" s="1"/>
  <c r="B454" i="3"/>
  <c r="T453" i="3"/>
  <c r="Q453" i="3"/>
  <c r="P453" i="3"/>
  <c r="R453" i="3" s="1"/>
  <c r="S453" i="3" s="1"/>
  <c r="B453" i="3"/>
  <c r="T452" i="3"/>
  <c r="Q452" i="3"/>
  <c r="P452" i="3"/>
  <c r="B452" i="3"/>
  <c r="T451" i="3"/>
  <c r="Q451" i="3"/>
  <c r="P451" i="3"/>
  <c r="B451" i="3"/>
  <c r="T450" i="3"/>
  <c r="Q450" i="3"/>
  <c r="P450" i="3"/>
  <c r="R450" i="3" s="1"/>
  <c r="S450" i="3" s="1"/>
  <c r="B450" i="3"/>
  <c r="T449" i="3"/>
  <c r="Q449" i="3"/>
  <c r="R449" i="3" s="1"/>
  <c r="S449" i="3" s="1"/>
  <c r="P449" i="3"/>
  <c r="B449" i="3"/>
  <c r="T448" i="3"/>
  <c r="Q448" i="3"/>
  <c r="P448" i="3"/>
  <c r="B448" i="3"/>
  <c r="T447" i="3"/>
  <c r="Q447" i="3"/>
  <c r="P447" i="3"/>
  <c r="B447" i="3"/>
  <c r="T446" i="3"/>
  <c r="Q446" i="3"/>
  <c r="P446" i="3"/>
  <c r="R446" i="3" s="1"/>
  <c r="S446" i="3" s="1"/>
  <c r="B446" i="3"/>
  <c r="T445" i="3"/>
  <c r="Q445" i="3"/>
  <c r="P445" i="3"/>
  <c r="R445" i="3" s="1"/>
  <c r="S445" i="3" s="1"/>
  <c r="B445" i="3"/>
  <c r="T444" i="3"/>
  <c r="Q444" i="3"/>
  <c r="P444" i="3"/>
  <c r="R444" i="3" s="1"/>
  <c r="S444" i="3" s="1"/>
  <c r="B444" i="3"/>
  <c r="T443" i="3"/>
  <c r="Q443" i="3"/>
  <c r="P443" i="3"/>
  <c r="R443" i="3" s="1"/>
  <c r="S443" i="3" s="1"/>
  <c r="B443" i="3"/>
  <c r="T442" i="3"/>
  <c r="Q442" i="3"/>
  <c r="P442" i="3"/>
  <c r="R442" i="3" s="1"/>
  <c r="S442" i="3" s="1"/>
  <c r="B442" i="3"/>
  <c r="T441" i="3"/>
  <c r="R441" i="3"/>
  <c r="S441" i="3" s="1"/>
  <c r="Q441" i="3"/>
  <c r="P441" i="3"/>
  <c r="B441" i="3"/>
  <c r="T440" i="3"/>
  <c r="Q440" i="3"/>
  <c r="P440" i="3"/>
  <c r="R440" i="3" s="1"/>
  <c r="S440" i="3" s="1"/>
  <c r="B440" i="3"/>
  <c r="T439" i="3"/>
  <c r="Q439" i="3"/>
  <c r="P439" i="3"/>
  <c r="R439" i="3" s="1"/>
  <c r="S439" i="3" s="1"/>
  <c r="B439" i="3"/>
  <c r="T438" i="3"/>
  <c r="Q438" i="3"/>
  <c r="P438" i="3"/>
  <c r="B438" i="3"/>
  <c r="T437" i="3"/>
  <c r="R437" i="3"/>
  <c r="S437" i="3" s="1"/>
  <c r="Q437" i="3"/>
  <c r="P437" i="3"/>
  <c r="B437" i="3"/>
  <c r="T436" i="3"/>
  <c r="Q436" i="3"/>
  <c r="P436" i="3"/>
  <c r="B436" i="3"/>
  <c r="T435" i="3"/>
  <c r="Q435" i="3"/>
  <c r="P435" i="3"/>
  <c r="R435" i="3" s="1"/>
  <c r="S435" i="3" s="1"/>
  <c r="B435" i="3"/>
  <c r="T434" i="3"/>
  <c r="Q434" i="3"/>
  <c r="P434" i="3"/>
  <c r="B434" i="3"/>
  <c r="T433" i="3"/>
  <c r="Q433" i="3"/>
  <c r="R433" i="3" s="1"/>
  <c r="S433" i="3" s="1"/>
  <c r="P433" i="3"/>
  <c r="B433" i="3"/>
  <c r="T432" i="3"/>
  <c r="Q432" i="3"/>
  <c r="R432" i="3" s="1"/>
  <c r="S432" i="3" s="1"/>
  <c r="P432" i="3"/>
  <c r="B432" i="3"/>
  <c r="T431" i="3"/>
  <c r="Q431" i="3"/>
  <c r="P431" i="3"/>
  <c r="R431" i="3" s="1"/>
  <c r="S431" i="3" s="1"/>
  <c r="B431" i="3"/>
  <c r="T430" i="3"/>
  <c r="Q430" i="3"/>
  <c r="P430" i="3"/>
  <c r="B430" i="3"/>
  <c r="T429" i="3"/>
  <c r="R429" i="3"/>
  <c r="S429" i="3" s="1"/>
  <c r="Q429" i="3"/>
  <c r="P429" i="3"/>
  <c r="B429" i="3"/>
  <c r="T428" i="3"/>
  <c r="Q428" i="3"/>
  <c r="P428" i="3"/>
  <c r="R428" i="3" s="1"/>
  <c r="S428" i="3" s="1"/>
  <c r="B428" i="3"/>
  <c r="T427" i="3"/>
  <c r="Q427" i="3"/>
  <c r="P427" i="3"/>
  <c r="B427" i="3"/>
  <c r="T426" i="3"/>
  <c r="Q426" i="3"/>
  <c r="P426" i="3"/>
  <c r="R426" i="3" s="1"/>
  <c r="S426" i="3" s="1"/>
  <c r="B426" i="3"/>
  <c r="T425" i="3"/>
  <c r="Q425" i="3"/>
  <c r="P425" i="3"/>
  <c r="B425" i="3"/>
  <c r="T424" i="3"/>
  <c r="Q424" i="3"/>
  <c r="P424" i="3"/>
  <c r="R424" i="3" s="1"/>
  <c r="S424" i="3" s="1"/>
  <c r="B424" i="3"/>
  <c r="T423" i="3"/>
  <c r="Q423" i="3"/>
  <c r="P423" i="3"/>
  <c r="B423" i="3"/>
  <c r="T422" i="3"/>
  <c r="Q422" i="3"/>
  <c r="P422" i="3"/>
  <c r="B422" i="3"/>
  <c r="T421" i="3"/>
  <c r="Q421" i="3"/>
  <c r="P421" i="3"/>
  <c r="R421" i="3" s="1"/>
  <c r="S421" i="3" s="1"/>
  <c r="B421" i="3"/>
  <c r="T420" i="3"/>
  <c r="Q420" i="3"/>
  <c r="P420" i="3"/>
  <c r="R420" i="3" s="1"/>
  <c r="S420" i="3" s="1"/>
  <c r="B420" i="3"/>
  <c r="T419" i="3"/>
  <c r="Q419" i="3"/>
  <c r="P419" i="3"/>
  <c r="B419" i="3"/>
  <c r="T418" i="3"/>
  <c r="Q418" i="3"/>
  <c r="P418" i="3"/>
  <c r="B418" i="3"/>
  <c r="T417" i="3"/>
  <c r="Q417" i="3"/>
  <c r="P417" i="3"/>
  <c r="R417" i="3" s="1"/>
  <c r="S417" i="3" s="1"/>
  <c r="B417" i="3"/>
  <c r="T416" i="3"/>
  <c r="Q416" i="3"/>
  <c r="P416" i="3"/>
  <c r="B416" i="3"/>
  <c r="T415" i="3"/>
  <c r="Q415" i="3"/>
  <c r="P415" i="3"/>
  <c r="B415" i="3"/>
  <c r="T414" i="3"/>
  <c r="Q414" i="3"/>
  <c r="P414" i="3"/>
  <c r="B414" i="3"/>
  <c r="T413" i="3"/>
  <c r="Q413" i="3"/>
  <c r="P413" i="3"/>
  <c r="R413" i="3" s="1"/>
  <c r="S413" i="3" s="1"/>
  <c r="B413" i="3"/>
  <c r="T412" i="3"/>
  <c r="R412" i="3"/>
  <c r="S412" i="3" s="1"/>
  <c r="Q412" i="3"/>
  <c r="P412" i="3"/>
  <c r="B412" i="3"/>
  <c r="T411" i="3"/>
  <c r="Q411" i="3"/>
  <c r="P411" i="3"/>
  <c r="R411" i="3" s="1"/>
  <c r="S411" i="3" s="1"/>
  <c r="B411" i="3"/>
  <c r="T410" i="3"/>
  <c r="Q410" i="3"/>
  <c r="P410" i="3"/>
  <c r="B410" i="3"/>
  <c r="T409" i="3"/>
  <c r="R409" i="3"/>
  <c r="S409" i="3" s="1"/>
  <c r="Q409" i="3"/>
  <c r="P409" i="3"/>
  <c r="B409" i="3"/>
  <c r="T408" i="3"/>
  <c r="Q408" i="3"/>
  <c r="R408" i="3" s="1"/>
  <c r="S408" i="3" s="1"/>
  <c r="P408" i="3"/>
  <c r="B408" i="3"/>
  <c r="T407" i="3"/>
  <c r="Q407" i="3"/>
  <c r="P407" i="3"/>
  <c r="R407" i="3" s="1"/>
  <c r="S407" i="3" s="1"/>
  <c r="B407" i="3"/>
  <c r="T406" i="3"/>
  <c r="Q406" i="3"/>
  <c r="P406" i="3"/>
  <c r="B406" i="3"/>
  <c r="T405" i="3"/>
  <c r="R405" i="3"/>
  <c r="S405" i="3" s="1"/>
  <c r="Q405" i="3"/>
  <c r="P405" i="3"/>
  <c r="B405" i="3"/>
  <c r="T404" i="3"/>
  <c r="R404" i="3"/>
  <c r="S404" i="3" s="1"/>
  <c r="Q404" i="3"/>
  <c r="P404" i="3"/>
  <c r="B404" i="3"/>
  <c r="T403" i="3"/>
  <c r="Q403" i="3"/>
  <c r="P403" i="3"/>
  <c r="R403" i="3" s="1"/>
  <c r="S403" i="3" s="1"/>
  <c r="B403" i="3"/>
  <c r="T402" i="3"/>
  <c r="Q402" i="3"/>
  <c r="P402" i="3"/>
  <c r="R402" i="3" s="1"/>
  <c r="S402" i="3" s="1"/>
  <c r="B402" i="3"/>
  <c r="T401" i="3"/>
  <c r="Q401" i="3"/>
  <c r="R401" i="3" s="1"/>
  <c r="S401" i="3" s="1"/>
  <c r="P401" i="3"/>
  <c r="B401" i="3"/>
  <c r="T400" i="3"/>
  <c r="Q400" i="3"/>
  <c r="P400" i="3"/>
  <c r="R400" i="3" s="1"/>
  <c r="S400" i="3" s="1"/>
  <c r="B400" i="3"/>
  <c r="T399" i="3"/>
  <c r="Q399" i="3"/>
  <c r="P399" i="3"/>
  <c r="R399" i="3" s="1"/>
  <c r="S399" i="3" s="1"/>
  <c r="B399" i="3"/>
  <c r="T398" i="3"/>
  <c r="Q398" i="3"/>
  <c r="P398" i="3"/>
  <c r="B398" i="3"/>
  <c r="T397" i="3"/>
  <c r="Q397" i="3"/>
  <c r="P397" i="3"/>
  <c r="R397" i="3" s="1"/>
  <c r="S397" i="3" s="1"/>
  <c r="B397" i="3"/>
  <c r="T396" i="3"/>
  <c r="Q396" i="3"/>
  <c r="P396" i="3"/>
  <c r="R396" i="3" s="1"/>
  <c r="S396" i="3" s="1"/>
  <c r="B396" i="3"/>
  <c r="T395" i="3"/>
  <c r="Q395" i="3"/>
  <c r="P395" i="3"/>
  <c r="R395" i="3" s="1"/>
  <c r="S395" i="3" s="1"/>
  <c r="B395" i="3"/>
  <c r="T394" i="3"/>
  <c r="Q394" i="3"/>
  <c r="P394" i="3"/>
  <c r="R394" i="3" s="1"/>
  <c r="S394" i="3" s="1"/>
  <c r="B394" i="3"/>
  <c r="T393" i="3"/>
  <c r="Q393" i="3"/>
  <c r="P393" i="3"/>
  <c r="R393" i="3" s="1"/>
  <c r="S393" i="3" s="1"/>
  <c r="B393" i="3"/>
  <c r="T392" i="3"/>
  <c r="Q392" i="3"/>
  <c r="P392" i="3"/>
  <c r="B392" i="3"/>
  <c r="T391" i="3"/>
  <c r="Q391" i="3"/>
  <c r="P391" i="3"/>
  <c r="B391" i="3"/>
  <c r="T390" i="3"/>
  <c r="Q390" i="3"/>
  <c r="P390" i="3"/>
  <c r="B390" i="3"/>
  <c r="T389" i="3"/>
  <c r="Q389" i="3"/>
  <c r="P389" i="3"/>
  <c r="R389" i="3" s="1"/>
  <c r="S389" i="3" s="1"/>
  <c r="B389" i="3"/>
  <c r="T388" i="3"/>
  <c r="Q388" i="3"/>
  <c r="P388" i="3"/>
  <c r="R388" i="3" s="1"/>
  <c r="S388" i="3" s="1"/>
  <c r="B388" i="3"/>
  <c r="T387" i="3"/>
  <c r="Q387" i="3"/>
  <c r="P387" i="3"/>
  <c r="R387" i="3" s="1"/>
  <c r="S387" i="3" s="1"/>
  <c r="B387" i="3"/>
  <c r="T386" i="3"/>
  <c r="Q386" i="3"/>
  <c r="P386" i="3"/>
  <c r="R386" i="3" s="1"/>
  <c r="S386" i="3" s="1"/>
  <c r="B386" i="3"/>
  <c r="T385" i="3"/>
  <c r="Q385" i="3"/>
  <c r="P385" i="3"/>
  <c r="B385" i="3"/>
  <c r="T384" i="3"/>
  <c r="S384" i="3"/>
  <c r="R384" i="3"/>
  <c r="Q384" i="3"/>
  <c r="P384" i="3"/>
  <c r="B384" i="3"/>
  <c r="T383" i="3"/>
  <c r="Q383" i="3"/>
  <c r="P383" i="3"/>
  <c r="R383" i="3" s="1"/>
  <c r="S383" i="3" s="1"/>
  <c r="B383" i="3"/>
  <c r="T382" i="3"/>
  <c r="Q382" i="3"/>
  <c r="P382" i="3"/>
  <c r="B382" i="3"/>
  <c r="T381" i="3"/>
  <c r="Q381" i="3"/>
  <c r="P381" i="3"/>
  <c r="B381" i="3"/>
  <c r="T380" i="3"/>
  <c r="Q380" i="3"/>
  <c r="P380" i="3"/>
  <c r="B380" i="3"/>
  <c r="T379" i="3"/>
  <c r="R379" i="3"/>
  <c r="S379" i="3" s="1"/>
  <c r="Q379" i="3"/>
  <c r="P379" i="3"/>
  <c r="B379" i="3"/>
  <c r="T378" i="3"/>
  <c r="Q378" i="3"/>
  <c r="P378" i="3"/>
  <c r="R378" i="3" s="1"/>
  <c r="S378" i="3" s="1"/>
  <c r="B378" i="3"/>
  <c r="T377" i="3"/>
  <c r="Q377" i="3"/>
  <c r="P377" i="3"/>
  <c r="B377" i="3"/>
  <c r="T376" i="3"/>
  <c r="Q376" i="3"/>
  <c r="R376" i="3" s="1"/>
  <c r="S376" i="3" s="1"/>
  <c r="P376" i="3"/>
  <c r="B376" i="3"/>
  <c r="T375" i="3"/>
  <c r="Q375" i="3"/>
  <c r="P375" i="3"/>
  <c r="R375" i="3" s="1"/>
  <c r="S375" i="3" s="1"/>
  <c r="B375" i="3"/>
  <c r="T374" i="3"/>
  <c r="Q374" i="3"/>
  <c r="P374" i="3"/>
  <c r="B374" i="3"/>
  <c r="T373" i="3"/>
  <c r="R373" i="3"/>
  <c r="S373" i="3" s="1"/>
  <c r="Q373" i="3"/>
  <c r="P373" i="3"/>
  <c r="B373" i="3"/>
  <c r="T372" i="3"/>
  <c r="Q372" i="3"/>
  <c r="P372" i="3"/>
  <c r="R372" i="3" s="1"/>
  <c r="S372" i="3" s="1"/>
  <c r="B372" i="3"/>
  <c r="T371" i="3"/>
  <c r="Q371" i="3"/>
  <c r="P371" i="3"/>
  <c r="R371" i="3" s="1"/>
  <c r="S371" i="3" s="1"/>
  <c r="B371" i="3"/>
  <c r="T370" i="3"/>
  <c r="Q370" i="3"/>
  <c r="P370" i="3"/>
  <c r="B370" i="3"/>
  <c r="T369" i="3"/>
  <c r="R369" i="3"/>
  <c r="S369" i="3" s="1"/>
  <c r="Q369" i="3"/>
  <c r="P369" i="3"/>
  <c r="B369" i="3"/>
  <c r="T368" i="3"/>
  <c r="Q368" i="3"/>
  <c r="P368" i="3"/>
  <c r="R368" i="3" s="1"/>
  <c r="S368" i="3" s="1"/>
  <c r="B368" i="3"/>
  <c r="T367" i="3"/>
  <c r="R367" i="3"/>
  <c r="S367" i="3" s="1"/>
  <c r="Q367" i="3"/>
  <c r="P367" i="3"/>
  <c r="B367" i="3"/>
  <c r="T366" i="3"/>
  <c r="Q366" i="3"/>
  <c r="P366" i="3"/>
  <c r="B366" i="3"/>
  <c r="T365" i="3"/>
  <c r="Q365" i="3"/>
  <c r="R365" i="3" s="1"/>
  <c r="S365" i="3" s="1"/>
  <c r="P365" i="3"/>
  <c r="B365" i="3"/>
  <c r="T364" i="3"/>
  <c r="R364" i="3"/>
  <c r="S364" i="3" s="1"/>
  <c r="Q364" i="3"/>
  <c r="P364" i="3"/>
  <c r="B364" i="3"/>
  <c r="T363" i="3"/>
  <c r="R363" i="3"/>
  <c r="S363" i="3" s="1"/>
  <c r="Q363" i="3"/>
  <c r="P363" i="3"/>
  <c r="B363" i="3"/>
  <c r="T362" i="3"/>
  <c r="Q362" i="3"/>
  <c r="P362" i="3"/>
  <c r="R362" i="3" s="1"/>
  <c r="S362" i="3" s="1"/>
  <c r="B362" i="3"/>
  <c r="T361" i="3"/>
  <c r="Q361" i="3"/>
  <c r="P361" i="3"/>
  <c r="R361" i="3" s="1"/>
  <c r="S361" i="3" s="1"/>
  <c r="B361" i="3"/>
  <c r="T360" i="3"/>
  <c r="Q360" i="3"/>
  <c r="R360" i="3" s="1"/>
  <c r="S360" i="3" s="1"/>
  <c r="P360" i="3"/>
  <c r="B360" i="3"/>
  <c r="T359" i="3"/>
  <c r="Q359" i="3"/>
  <c r="P359" i="3"/>
  <c r="R359" i="3" s="1"/>
  <c r="S359" i="3" s="1"/>
  <c r="B359" i="3"/>
  <c r="T358" i="3"/>
  <c r="Q358" i="3"/>
  <c r="P358" i="3"/>
  <c r="B358" i="3"/>
  <c r="T357" i="3"/>
  <c r="R357" i="3"/>
  <c r="S357" i="3" s="1"/>
  <c r="Q357" i="3"/>
  <c r="P357" i="3"/>
  <c r="B357" i="3"/>
  <c r="T356" i="3"/>
  <c r="R356" i="3"/>
  <c r="S356" i="3" s="1"/>
  <c r="Q356" i="3"/>
  <c r="P356" i="3"/>
  <c r="B356" i="3"/>
  <c r="T355" i="3"/>
  <c r="Q355" i="3"/>
  <c r="P355" i="3"/>
  <c r="R355" i="3" s="1"/>
  <c r="S355" i="3" s="1"/>
  <c r="B355" i="3"/>
  <c r="T354" i="3"/>
  <c r="Q354" i="3"/>
  <c r="P354" i="3"/>
  <c r="R354" i="3" s="1"/>
  <c r="S354" i="3" s="1"/>
  <c r="B354" i="3"/>
  <c r="T353" i="3"/>
  <c r="Q353" i="3"/>
  <c r="R353" i="3" s="1"/>
  <c r="S353" i="3" s="1"/>
  <c r="P353" i="3"/>
  <c r="B353" i="3"/>
  <c r="T352" i="3"/>
  <c r="Q352" i="3"/>
  <c r="P352" i="3"/>
  <c r="R352" i="3" s="1"/>
  <c r="S352" i="3" s="1"/>
  <c r="B352" i="3"/>
  <c r="T351" i="3"/>
  <c r="Q351" i="3"/>
  <c r="P351" i="3"/>
  <c r="R351" i="3" s="1"/>
  <c r="S351" i="3" s="1"/>
  <c r="B351" i="3"/>
  <c r="T350" i="3"/>
  <c r="Q350" i="3"/>
  <c r="P350" i="3"/>
  <c r="B350" i="3"/>
  <c r="T349" i="3"/>
  <c r="R349" i="3"/>
  <c r="S349" i="3" s="1"/>
  <c r="Q349" i="3"/>
  <c r="P349" i="3"/>
  <c r="B349" i="3"/>
  <c r="T348" i="3"/>
  <c r="Q348" i="3"/>
  <c r="P348" i="3"/>
  <c r="B348" i="3"/>
  <c r="T347" i="3"/>
  <c r="Q347" i="3"/>
  <c r="R347" i="3" s="1"/>
  <c r="S347" i="3" s="1"/>
  <c r="P347" i="3"/>
  <c r="B347" i="3"/>
  <c r="T346" i="3"/>
  <c r="Q346" i="3"/>
  <c r="P346" i="3"/>
  <c r="B346" i="3"/>
  <c r="T345" i="3"/>
  <c r="Q345" i="3"/>
  <c r="P345" i="3"/>
  <c r="B345" i="3"/>
  <c r="T344" i="3"/>
  <c r="Q344" i="3"/>
  <c r="P344" i="3"/>
  <c r="R344" i="3" s="1"/>
  <c r="S344" i="3" s="1"/>
  <c r="B344" i="3"/>
  <c r="T343" i="3"/>
  <c r="R343" i="3"/>
  <c r="S343" i="3" s="1"/>
  <c r="Q343" i="3"/>
  <c r="P343" i="3"/>
  <c r="B343" i="3"/>
  <c r="T342" i="3"/>
  <c r="Q342" i="3"/>
  <c r="P342" i="3"/>
  <c r="B342" i="3"/>
  <c r="T341" i="3"/>
  <c r="Q341" i="3"/>
  <c r="P341" i="3"/>
  <c r="R341" i="3" s="1"/>
  <c r="S341" i="3" s="1"/>
  <c r="B341" i="3"/>
  <c r="T340" i="3"/>
  <c r="R340" i="3"/>
  <c r="S340" i="3" s="1"/>
  <c r="Q340" i="3"/>
  <c r="P340" i="3"/>
  <c r="B340" i="3"/>
  <c r="T339" i="3"/>
  <c r="Q339" i="3"/>
  <c r="P339" i="3"/>
  <c r="R339" i="3" s="1"/>
  <c r="S339" i="3" s="1"/>
  <c r="B339" i="3"/>
  <c r="T338" i="3"/>
  <c r="Q338" i="3"/>
  <c r="P338" i="3"/>
  <c r="B338" i="3"/>
  <c r="T337" i="3"/>
  <c r="Q337" i="3"/>
  <c r="P337" i="3"/>
  <c r="R337" i="3" s="1"/>
  <c r="S337" i="3" s="1"/>
  <c r="B337" i="3"/>
  <c r="T336" i="3"/>
  <c r="Q336" i="3"/>
  <c r="P336" i="3"/>
  <c r="R336" i="3" s="1"/>
  <c r="S336" i="3" s="1"/>
  <c r="B336" i="3"/>
  <c r="T335" i="3"/>
  <c r="Q335" i="3"/>
  <c r="P335" i="3"/>
  <c r="R335" i="3" s="1"/>
  <c r="S335" i="3" s="1"/>
  <c r="B335" i="3"/>
  <c r="T334" i="3"/>
  <c r="Q334" i="3"/>
  <c r="P334" i="3"/>
  <c r="B334" i="3"/>
  <c r="T333" i="3"/>
  <c r="Q333" i="3"/>
  <c r="R333" i="3" s="1"/>
  <c r="S333" i="3" s="1"/>
  <c r="P333" i="3"/>
  <c r="B333" i="3"/>
  <c r="T332" i="3"/>
  <c r="R332" i="3"/>
  <c r="S332" i="3" s="1"/>
  <c r="Q332" i="3"/>
  <c r="P332" i="3"/>
  <c r="B332" i="3"/>
  <c r="T331" i="3"/>
  <c r="Q331" i="3"/>
  <c r="P331" i="3"/>
  <c r="R331" i="3" s="1"/>
  <c r="S331" i="3" s="1"/>
  <c r="B331" i="3"/>
  <c r="T330" i="3"/>
  <c r="Q330" i="3"/>
  <c r="P330" i="3"/>
  <c r="B330" i="3"/>
  <c r="T329" i="3"/>
  <c r="Q329" i="3"/>
  <c r="P329" i="3"/>
  <c r="R329" i="3" s="1"/>
  <c r="S329" i="3" s="1"/>
  <c r="B329" i="3"/>
  <c r="T328" i="3"/>
  <c r="Q328" i="3"/>
  <c r="P328" i="3"/>
  <c r="R328" i="3" s="1"/>
  <c r="S328" i="3" s="1"/>
  <c r="B328" i="3"/>
  <c r="T327" i="3"/>
  <c r="Q327" i="3"/>
  <c r="P327" i="3"/>
  <c r="B327" i="3"/>
  <c r="T326" i="3"/>
  <c r="Q326" i="3"/>
  <c r="P326" i="3"/>
  <c r="B326" i="3"/>
  <c r="T325" i="3"/>
  <c r="Q325" i="3"/>
  <c r="P325" i="3"/>
  <c r="B325" i="3"/>
  <c r="T324" i="3"/>
  <c r="Q324" i="3"/>
  <c r="P324" i="3"/>
  <c r="B324" i="3"/>
  <c r="T323" i="3"/>
  <c r="Q323" i="3"/>
  <c r="P323" i="3"/>
  <c r="B323" i="3"/>
  <c r="T322" i="3"/>
  <c r="Q322" i="3"/>
  <c r="R322" i="3" s="1"/>
  <c r="S322" i="3" s="1"/>
  <c r="P322" i="3"/>
  <c r="B322" i="3"/>
  <c r="T321" i="3"/>
  <c r="Q321" i="3"/>
  <c r="P321" i="3"/>
  <c r="R321" i="3" s="1"/>
  <c r="S321" i="3" s="1"/>
  <c r="B321" i="3"/>
  <c r="T320" i="3"/>
  <c r="Q320" i="3"/>
  <c r="P320" i="3"/>
  <c r="R320" i="3" s="1"/>
  <c r="S320" i="3" s="1"/>
  <c r="B320" i="3"/>
  <c r="T319" i="3"/>
  <c r="Q319" i="3"/>
  <c r="P319" i="3"/>
  <c r="B319" i="3"/>
  <c r="T318" i="3"/>
  <c r="Q318" i="3"/>
  <c r="P318" i="3"/>
  <c r="R318" i="3" s="1"/>
  <c r="S318" i="3" s="1"/>
  <c r="B318" i="3"/>
  <c r="T317" i="3"/>
  <c r="Q317" i="3"/>
  <c r="P317" i="3"/>
  <c r="R317" i="3" s="1"/>
  <c r="S317" i="3" s="1"/>
  <c r="B317" i="3"/>
  <c r="T316" i="3"/>
  <c r="Q316" i="3"/>
  <c r="P316" i="3"/>
  <c r="B316" i="3"/>
  <c r="T315" i="3"/>
  <c r="Q315" i="3"/>
  <c r="P315" i="3"/>
  <c r="B315" i="3"/>
  <c r="T314" i="3"/>
  <c r="Q314" i="3"/>
  <c r="P314" i="3"/>
  <c r="B314" i="3"/>
  <c r="T313" i="3"/>
  <c r="Q313" i="3"/>
  <c r="P313" i="3"/>
  <c r="R313" i="3" s="1"/>
  <c r="S313" i="3" s="1"/>
  <c r="B313" i="3"/>
  <c r="T312" i="3"/>
  <c r="Q312" i="3"/>
  <c r="P312" i="3"/>
  <c r="R312" i="3" s="1"/>
  <c r="S312" i="3" s="1"/>
  <c r="B312" i="3"/>
  <c r="T311" i="3"/>
  <c r="Q311" i="3"/>
  <c r="P311" i="3"/>
  <c r="B311" i="3"/>
  <c r="T310" i="3"/>
  <c r="Q310" i="3"/>
  <c r="P310" i="3"/>
  <c r="B310" i="3"/>
  <c r="T309" i="3"/>
  <c r="Q309" i="3"/>
  <c r="P309" i="3"/>
  <c r="B309" i="3"/>
  <c r="T308" i="3"/>
  <c r="Q308" i="3"/>
  <c r="P308" i="3"/>
  <c r="B308" i="3"/>
  <c r="T307" i="3"/>
  <c r="Q307" i="3"/>
  <c r="P307" i="3"/>
  <c r="B307" i="3"/>
  <c r="T306" i="3"/>
  <c r="Q306" i="3"/>
  <c r="R306" i="3" s="1"/>
  <c r="S306" i="3" s="1"/>
  <c r="P306" i="3"/>
  <c r="B306" i="3"/>
  <c r="T305" i="3"/>
  <c r="Q305" i="3"/>
  <c r="P305" i="3"/>
  <c r="R305" i="3" s="1"/>
  <c r="S305" i="3" s="1"/>
  <c r="B305" i="3"/>
  <c r="T304" i="3"/>
  <c r="R304" i="3"/>
  <c r="S304" i="3" s="1"/>
  <c r="Q304" i="3"/>
  <c r="P304" i="3"/>
  <c r="B304" i="3"/>
  <c r="T303" i="3"/>
  <c r="Q303" i="3"/>
  <c r="P303" i="3"/>
  <c r="R303" i="3" s="1"/>
  <c r="S303" i="3" s="1"/>
  <c r="B303" i="3"/>
  <c r="T302" i="3"/>
  <c r="Q302" i="3"/>
  <c r="P302" i="3"/>
  <c r="R302" i="3" s="1"/>
  <c r="S302" i="3" s="1"/>
  <c r="B302" i="3"/>
  <c r="T301" i="3"/>
  <c r="Q301" i="3"/>
  <c r="P301" i="3"/>
  <c r="R301" i="3" s="1"/>
  <c r="S301" i="3" s="1"/>
  <c r="B301" i="3"/>
  <c r="T300" i="3"/>
  <c r="Q300" i="3"/>
  <c r="R300" i="3" s="1"/>
  <c r="S300" i="3" s="1"/>
  <c r="P300" i="3"/>
  <c r="B300" i="3"/>
  <c r="T299" i="3"/>
  <c r="Q299" i="3"/>
  <c r="P299" i="3"/>
  <c r="R299" i="3" s="1"/>
  <c r="S299" i="3" s="1"/>
  <c r="B299" i="3"/>
  <c r="T298" i="3"/>
  <c r="Q298" i="3"/>
  <c r="P298" i="3"/>
  <c r="B298" i="3"/>
  <c r="T297" i="3"/>
  <c r="Q297" i="3"/>
  <c r="P297" i="3"/>
  <c r="R297" i="3" s="1"/>
  <c r="S297" i="3" s="1"/>
  <c r="B297" i="3"/>
  <c r="T296" i="3"/>
  <c r="Q296" i="3"/>
  <c r="R296" i="3" s="1"/>
  <c r="S296" i="3" s="1"/>
  <c r="P296" i="3"/>
  <c r="B296" i="3"/>
  <c r="T295" i="3"/>
  <c r="Q295" i="3"/>
  <c r="P295" i="3"/>
  <c r="R295" i="3" s="1"/>
  <c r="S295" i="3" s="1"/>
  <c r="B295" i="3"/>
  <c r="T294" i="3"/>
  <c r="Q294" i="3"/>
  <c r="P294" i="3"/>
  <c r="B294" i="3"/>
  <c r="T293" i="3"/>
  <c r="Q293" i="3"/>
  <c r="P293" i="3"/>
  <c r="B293" i="3"/>
  <c r="T292" i="3"/>
  <c r="Q292" i="3"/>
  <c r="R292" i="3" s="1"/>
  <c r="S292" i="3" s="1"/>
  <c r="P292" i="3"/>
  <c r="B292" i="3"/>
  <c r="T291" i="3"/>
  <c r="Q291" i="3"/>
  <c r="P291" i="3"/>
  <c r="R291" i="3" s="1"/>
  <c r="S291" i="3" s="1"/>
  <c r="B291" i="3"/>
  <c r="T290" i="3"/>
  <c r="Q290" i="3"/>
  <c r="R290" i="3" s="1"/>
  <c r="S290" i="3" s="1"/>
  <c r="P290" i="3"/>
  <c r="B290" i="3"/>
  <c r="T289" i="3"/>
  <c r="S289" i="3"/>
  <c r="R289" i="3"/>
  <c r="Q289" i="3"/>
  <c r="P289" i="3"/>
  <c r="B289" i="3"/>
  <c r="T288" i="3"/>
  <c r="R288" i="3"/>
  <c r="S288" i="3" s="1"/>
  <c r="Q288" i="3"/>
  <c r="P288" i="3"/>
  <c r="B288" i="3"/>
  <c r="T287" i="3"/>
  <c r="Q287" i="3"/>
  <c r="P287" i="3"/>
  <c r="R287" i="3" s="1"/>
  <c r="S287" i="3" s="1"/>
  <c r="B287" i="3"/>
  <c r="T286" i="3"/>
  <c r="Q286" i="3"/>
  <c r="P286" i="3"/>
  <c r="R286" i="3" s="1"/>
  <c r="S286" i="3" s="1"/>
  <c r="B286" i="3"/>
  <c r="T285" i="3"/>
  <c r="Q285" i="3"/>
  <c r="P285" i="3"/>
  <c r="R285" i="3" s="1"/>
  <c r="S285" i="3" s="1"/>
  <c r="B285" i="3"/>
  <c r="T284" i="3"/>
  <c r="Q284" i="3"/>
  <c r="P284" i="3"/>
  <c r="B284" i="3"/>
  <c r="T283" i="3"/>
  <c r="Q283" i="3"/>
  <c r="P283" i="3"/>
  <c r="R283" i="3" s="1"/>
  <c r="S283" i="3" s="1"/>
  <c r="B283" i="3"/>
  <c r="T282" i="3"/>
  <c r="Q282" i="3"/>
  <c r="P282" i="3"/>
  <c r="B282" i="3"/>
  <c r="T281" i="3"/>
  <c r="R281" i="3"/>
  <c r="S281" i="3" s="1"/>
  <c r="Q281" i="3"/>
  <c r="P281" i="3"/>
  <c r="B281" i="3"/>
  <c r="T280" i="3"/>
  <c r="Q280" i="3"/>
  <c r="R280" i="3" s="1"/>
  <c r="S280" i="3" s="1"/>
  <c r="P280" i="3"/>
  <c r="B280" i="3"/>
  <c r="T279" i="3"/>
  <c r="Q279" i="3"/>
  <c r="P279" i="3"/>
  <c r="R279" i="3" s="1"/>
  <c r="S279" i="3" s="1"/>
  <c r="B279" i="3"/>
  <c r="T278" i="3"/>
  <c r="Q278" i="3"/>
  <c r="P278" i="3"/>
  <c r="B278" i="3"/>
  <c r="T277" i="3"/>
  <c r="Q277" i="3"/>
  <c r="P277" i="3"/>
  <c r="B277" i="3"/>
  <c r="T276" i="3"/>
  <c r="Q276" i="3"/>
  <c r="R276" i="3" s="1"/>
  <c r="S276" i="3" s="1"/>
  <c r="P276" i="3"/>
  <c r="B276" i="3"/>
  <c r="T275" i="3"/>
  <c r="Q275" i="3"/>
  <c r="P275" i="3"/>
  <c r="R275" i="3" s="1"/>
  <c r="S275" i="3" s="1"/>
  <c r="B275" i="3"/>
  <c r="T274" i="3"/>
  <c r="Q274" i="3"/>
  <c r="R274" i="3" s="1"/>
  <c r="S274" i="3" s="1"/>
  <c r="P274" i="3"/>
  <c r="B274" i="3"/>
  <c r="T273" i="3"/>
  <c r="Q273" i="3"/>
  <c r="P273" i="3"/>
  <c r="R273" i="3" s="1"/>
  <c r="S273" i="3" s="1"/>
  <c r="B273" i="3"/>
  <c r="T272" i="3"/>
  <c r="Q272" i="3"/>
  <c r="P272" i="3"/>
  <c r="R272" i="3" s="1"/>
  <c r="S272" i="3" s="1"/>
  <c r="B272" i="3"/>
  <c r="T271" i="3"/>
  <c r="Q271" i="3"/>
  <c r="P271" i="3"/>
  <c r="B271" i="3"/>
  <c r="T270" i="3"/>
  <c r="Q270" i="3"/>
  <c r="P270" i="3"/>
  <c r="R270" i="3" s="1"/>
  <c r="S270" i="3" s="1"/>
  <c r="B270" i="3"/>
  <c r="T269" i="3"/>
  <c r="Q269" i="3"/>
  <c r="P269" i="3"/>
  <c r="R269" i="3" s="1"/>
  <c r="S269" i="3" s="1"/>
  <c r="B269" i="3"/>
  <c r="T268" i="3"/>
  <c r="Q268" i="3"/>
  <c r="P268" i="3"/>
  <c r="B268" i="3"/>
  <c r="T267" i="3"/>
  <c r="Q267" i="3"/>
  <c r="P267" i="3"/>
  <c r="B267" i="3"/>
  <c r="T266" i="3"/>
  <c r="Q266" i="3"/>
  <c r="P266" i="3"/>
  <c r="B266" i="3"/>
  <c r="T265" i="3"/>
  <c r="Q265" i="3"/>
  <c r="P265" i="3"/>
  <c r="R265" i="3" s="1"/>
  <c r="S265" i="3" s="1"/>
  <c r="B265" i="3"/>
  <c r="T264" i="3"/>
  <c r="Q264" i="3"/>
  <c r="R264" i="3" s="1"/>
  <c r="S264" i="3" s="1"/>
  <c r="P264" i="3"/>
  <c r="B264" i="3"/>
  <c r="T263" i="3"/>
  <c r="Q263" i="3"/>
  <c r="P263" i="3"/>
  <c r="B263" i="3"/>
  <c r="T262" i="3"/>
  <c r="Q262" i="3"/>
  <c r="P262" i="3"/>
  <c r="R262" i="3" s="1"/>
  <c r="S262" i="3" s="1"/>
  <c r="B262" i="3"/>
  <c r="T261" i="3"/>
  <c r="Q261" i="3"/>
  <c r="P261" i="3"/>
  <c r="B261" i="3"/>
  <c r="T260" i="3"/>
  <c r="Q260" i="3"/>
  <c r="R260" i="3" s="1"/>
  <c r="S260" i="3" s="1"/>
  <c r="P260" i="3"/>
  <c r="B260" i="3"/>
  <c r="T259" i="3"/>
  <c r="Q259" i="3"/>
  <c r="P259" i="3"/>
  <c r="B259" i="3"/>
  <c r="T258" i="3"/>
  <c r="Q258" i="3"/>
  <c r="P258" i="3"/>
  <c r="B258" i="3"/>
  <c r="T257" i="3"/>
  <c r="Q257" i="3"/>
  <c r="P257" i="3"/>
  <c r="B257" i="3"/>
  <c r="T256" i="3"/>
  <c r="Q256" i="3"/>
  <c r="P256" i="3"/>
  <c r="R256" i="3" s="1"/>
  <c r="S256" i="3" s="1"/>
  <c r="B256" i="3"/>
  <c r="T255" i="3"/>
  <c r="Q255" i="3"/>
  <c r="P255" i="3"/>
  <c r="R255" i="3" s="1"/>
  <c r="S255" i="3" s="1"/>
  <c r="B255" i="3"/>
  <c r="T254" i="3"/>
  <c r="Q254" i="3"/>
  <c r="P254" i="3"/>
  <c r="R254" i="3" s="1"/>
  <c r="S254" i="3" s="1"/>
  <c r="B254" i="3"/>
  <c r="T253" i="3"/>
  <c r="Q253" i="3"/>
  <c r="P253" i="3"/>
  <c r="B253" i="3"/>
  <c r="T252" i="3"/>
  <c r="Q252" i="3"/>
  <c r="P252" i="3"/>
  <c r="B252" i="3"/>
  <c r="T251" i="3"/>
  <c r="Q251" i="3"/>
  <c r="P251" i="3"/>
  <c r="R251" i="3" s="1"/>
  <c r="S251" i="3" s="1"/>
  <c r="B251" i="3"/>
  <c r="T250" i="3"/>
  <c r="Q250" i="3"/>
  <c r="P250" i="3"/>
  <c r="B250" i="3"/>
  <c r="T249" i="3"/>
  <c r="S249" i="3"/>
  <c r="R249" i="3"/>
  <c r="Q249" i="3"/>
  <c r="P249" i="3"/>
  <c r="B249" i="3"/>
  <c r="T248" i="3"/>
  <c r="Q248" i="3"/>
  <c r="P248" i="3"/>
  <c r="R248" i="3" s="1"/>
  <c r="S248" i="3" s="1"/>
  <c r="B248" i="3"/>
  <c r="T247" i="3"/>
  <c r="Q247" i="3"/>
  <c r="P247" i="3"/>
  <c r="B247" i="3"/>
  <c r="T246" i="3"/>
  <c r="Q246" i="3"/>
  <c r="P246" i="3"/>
  <c r="R246" i="3" s="1"/>
  <c r="S246" i="3" s="1"/>
  <c r="B246" i="3"/>
  <c r="T245" i="3"/>
  <c r="Q245" i="3"/>
  <c r="P245" i="3"/>
  <c r="R245" i="3" s="1"/>
  <c r="S245" i="3" s="1"/>
  <c r="B245" i="3"/>
  <c r="T244" i="3"/>
  <c r="Q244" i="3"/>
  <c r="R244" i="3" s="1"/>
  <c r="S244" i="3" s="1"/>
  <c r="P244" i="3"/>
  <c r="B244" i="3"/>
  <c r="T243" i="3"/>
  <c r="Q243" i="3"/>
  <c r="P243" i="3"/>
  <c r="B243" i="3"/>
  <c r="T242" i="3"/>
  <c r="Q242" i="3"/>
  <c r="P242" i="3"/>
  <c r="B242" i="3"/>
  <c r="T241" i="3"/>
  <c r="Q241" i="3"/>
  <c r="R241" i="3" s="1"/>
  <c r="S241" i="3" s="1"/>
  <c r="P241" i="3"/>
  <c r="B241" i="3"/>
  <c r="T240" i="3"/>
  <c r="Q240" i="3"/>
  <c r="P240" i="3"/>
  <c r="R240" i="3" s="1"/>
  <c r="S240" i="3" s="1"/>
  <c r="B240" i="3"/>
  <c r="T239" i="3"/>
  <c r="Q239" i="3"/>
  <c r="P239" i="3"/>
  <c r="R239" i="3" s="1"/>
  <c r="S239" i="3" s="1"/>
  <c r="B239" i="3"/>
  <c r="T238" i="3"/>
  <c r="Q238" i="3"/>
  <c r="P238" i="3"/>
  <c r="B238" i="3"/>
  <c r="T237" i="3"/>
  <c r="Q237" i="3"/>
  <c r="P237" i="3"/>
  <c r="R237" i="3" s="1"/>
  <c r="S237" i="3" s="1"/>
  <c r="B237" i="3"/>
  <c r="T236" i="3"/>
  <c r="Q236" i="3"/>
  <c r="P236" i="3"/>
  <c r="B236" i="3"/>
  <c r="T235" i="3"/>
  <c r="Q235" i="3"/>
  <c r="P235" i="3"/>
  <c r="R235" i="3" s="1"/>
  <c r="S235" i="3" s="1"/>
  <c r="B235" i="3"/>
  <c r="T234" i="3"/>
  <c r="Q234" i="3"/>
  <c r="R234" i="3" s="1"/>
  <c r="S234" i="3" s="1"/>
  <c r="P234" i="3"/>
  <c r="B234" i="3"/>
  <c r="T233" i="3"/>
  <c r="R233" i="3"/>
  <c r="S233" i="3" s="1"/>
  <c r="Q233" i="3"/>
  <c r="P233" i="3"/>
  <c r="B233" i="3"/>
  <c r="T232" i="3"/>
  <c r="Q232" i="3"/>
  <c r="P232" i="3"/>
  <c r="B232" i="3"/>
  <c r="T231" i="3"/>
  <c r="Q231" i="3"/>
  <c r="P231" i="3"/>
  <c r="B231" i="3"/>
  <c r="T230" i="3"/>
  <c r="Q230" i="3"/>
  <c r="P230" i="3"/>
  <c r="B230" i="3"/>
  <c r="T229" i="3"/>
  <c r="Q229" i="3"/>
  <c r="P229" i="3"/>
  <c r="R229" i="3" s="1"/>
  <c r="S229" i="3" s="1"/>
  <c r="B229" i="3"/>
  <c r="T228" i="3"/>
  <c r="Q228" i="3"/>
  <c r="R228" i="3" s="1"/>
  <c r="S228" i="3" s="1"/>
  <c r="P228" i="3"/>
  <c r="B228" i="3"/>
  <c r="T227" i="3"/>
  <c r="Q227" i="3"/>
  <c r="P227" i="3"/>
  <c r="B227" i="3"/>
  <c r="T226" i="3"/>
  <c r="Q226" i="3"/>
  <c r="R226" i="3" s="1"/>
  <c r="S226" i="3" s="1"/>
  <c r="P226" i="3"/>
  <c r="B226" i="3"/>
  <c r="T225" i="3"/>
  <c r="Q225" i="3"/>
  <c r="R225" i="3" s="1"/>
  <c r="S225" i="3" s="1"/>
  <c r="P225" i="3"/>
  <c r="B225" i="3"/>
  <c r="T224" i="3"/>
  <c r="R224" i="3"/>
  <c r="S224" i="3" s="1"/>
  <c r="Q224" i="3"/>
  <c r="P224" i="3"/>
  <c r="B224" i="3"/>
  <c r="T223" i="3"/>
  <c r="Q223" i="3"/>
  <c r="P223" i="3"/>
  <c r="R223" i="3" s="1"/>
  <c r="S223" i="3" s="1"/>
  <c r="B223" i="3"/>
  <c r="T222" i="3"/>
  <c r="Q222" i="3"/>
  <c r="P222" i="3"/>
  <c r="R222" i="3" s="1"/>
  <c r="S222" i="3" s="1"/>
  <c r="B222" i="3"/>
  <c r="T221" i="3"/>
  <c r="Q221" i="3"/>
  <c r="P221" i="3"/>
  <c r="R221" i="3" s="1"/>
  <c r="S221" i="3" s="1"/>
  <c r="B221" i="3"/>
  <c r="T220" i="3"/>
  <c r="Q220" i="3"/>
  <c r="R220" i="3" s="1"/>
  <c r="S220" i="3" s="1"/>
  <c r="P220" i="3"/>
  <c r="B220" i="3"/>
  <c r="T219" i="3"/>
  <c r="Q219" i="3"/>
  <c r="P219" i="3"/>
  <c r="R219" i="3" s="1"/>
  <c r="S219" i="3" s="1"/>
  <c r="B219" i="3"/>
  <c r="T218" i="3"/>
  <c r="Q218" i="3"/>
  <c r="P218" i="3"/>
  <c r="B218" i="3"/>
  <c r="T217" i="3"/>
  <c r="Q217" i="3"/>
  <c r="P217" i="3"/>
  <c r="R217" i="3" s="1"/>
  <c r="S217" i="3" s="1"/>
  <c r="B217" i="3"/>
  <c r="T216" i="3"/>
  <c r="R216" i="3"/>
  <c r="S216" i="3" s="1"/>
  <c r="Q216" i="3"/>
  <c r="P216" i="3"/>
  <c r="B216" i="3"/>
  <c r="T215" i="3"/>
  <c r="Q215" i="3"/>
  <c r="P215" i="3"/>
  <c r="B215" i="3"/>
  <c r="T214" i="3"/>
  <c r="Q214" i="3"/>
  <c r="P214" i="3"/>
  <c r="B214" i="3"/>
  <c r="T213" i="3"/>
  <c r="Q213" i="3"/>
  <c r="P213" i="3"/>
  <c r="R213" i="3" s="1"/>
  <c r="S213" i="3" s="1"/>
  <c r="B213" i="3"/>
  <c r="T212" i="3"/>
  <c r="Q212" i="3"/>
  <c r="P212" i="3"/>
  <c r="B212" i="3"/>
  <c r="T211" i="3"/>
  <c r="Q211" i="3"/>
  <c r="P211" i="3"/>
  <c r="B211" i="3"/>
  <c r="T210" i="3"/>
  <c r="Q210" i="3"/>
  <c r="R210" i="3" s="1"/>
  <c r="S210" i="3" s="1"/>
  <c r="P210" i="3"/>
  <c r="B210" i="3"/>
  <c r="T209" i="3"/>
  <c r="R209" i="3"/>
  <c r="S209" i="3" s="1"/>
  <c r="Q209" i="3"/>
  <c r="P209" i="3"/>
  <c r="B209" i="3"/>
  <c r="T208" i="3"/>
  <c r="R208" i="3"/>
  <c r="S208" i="3" s="1"/>
  <c r="Q208" i="3"/>
  <c r="P208" i="3"/>
  <c r="B208" i="3"/>
  <c r="T207" i="3"/>
  <c r="Q207" i="3"/>
  <c r="P207" i="3"/>
  <c r="R207" i="3" s="1"/>
  <c r="S207" i="3" s="1"/>
  <c r="B207" i="3"/>
  <c r="T206" i="3"/>
  <c r="Q206" i="3"/>
  <c r="P206" i="3"/>
  <c r="R206" i="3" s="1"/>
  <c r="S206" i="3" s="1"/>
  <c r="B206" i="3"/>
  <c r="T205" i="3"/>
  <c r="Q205" i="3"/>
  <c r="P205" i="3"/>
  <c r="B205" i="3"/>
  <c r="T204" i="3"/>
  <c r="Q204" i="3"/>
  <c r="P204" i="3"/>
  <c r="B204" i="3"/>
  <c r="T203" i="3"/>
  <c r="Q203" i="3"/>
  <c r="P203" i="3"/>
  <c r="R203" i="3" s="1"/>
  <c r="S203" i="3" s="1"/>
  <c r="B203" i="3"/>
  <c r="T202" i="3"/>
  <c r="Q202" i="3"/>
  <c r="P202" i="3"/>
  <c r="B202" i="3"/>
  <c r="T201" i="3"/>
  <c r="Q201" i="3"/>
  <c r="P201" i="3"/>
  <c r="R201" i="3" s="1"/>
  <c r="S201" i="3" s="1"/>
  <c r="B201" i="3"/>
  <c r="T200" i="3"/>
  <c r="Q200" i="3"/>
  <c r="P200" i="3"/>
  <c r="R200" i="3" s="1"/>
  <c r="S200" i="3" s="1"/>
  <c r="B200" i="3"/>
  <c r="T199" i="3"/>
  <c r="Q199" i="3"/>
  <c r="P199" i="3"/>
  <c r="B199" i="3"/>
  <c r="T198" i="3"/>
  <c r="Q198" i="3"/>
  <c r="P198" i="3"/>
  <c r="B198" i="3"/>
  <c r="T197" i="3"/>
  <c r="Q197" i="3"/>
  <c r="P197" i="3"/>
  <c r="B197" i="3"/>
  <c r="T196" i="3"/>
  <c r="Q196" i="3"/>
  <c r="P196" i="3"/>
  <c r="B196" i="3"/>
  <c r="T195" i="3"/>
  <c r="Q195" i="3"/>
  <c r="P195" i="3"/>
  <c r="B195" i="3"/>
  <c r="T194" i="3"/>
  <c r="Q194" i="3"/>
  <c r="R194" i="3" s="1"/>
  <c r="S194" i="3" s="1"/>
  <c r="P194" i="3"/>
  <c r="B194" i="3"/>
  <c r="T193" i="3"/>
  <c r="Q193" i="3"/>
  <c r="P193" i="3"/>
  <c r="R193" i="3" s="1"/>
  <c r="S193" i="3" s="1"/>
  <c r="B193" i="3"/>
  <c r="T192" i="3"/>
  <c r="Q192" i="3"/>
  <c r="P192" i="3"/>
  <c r="R192" i="3" s="1"/>
  <c r="S192" i="3" s="1"/>
  <c r="B192" i="3"/>
  <c r="T191" i="3"/>
  <c r="Q191" i="3"/>
  <c r="P191" i="3"/>
  <c r="B191" i="3"/>
  <c r="T190" i="3"/>
  <c r="Q190" i="3"/>
  <c r="P190" i="3"/>
  <c r="R190" i="3" s="1"/>
  <c r="S190" i="3" s="1"/>
  <c r="B190" i="3"/>
  <c r="T189" i="3"/>
  <c r="Q189" i="3"/>
  <c r="P189" i="3"/>
  <c r="R189" i="3" s="1"/>
  <c r="S189" i="3" s="1"/>
  <c r="B189" i="3"/>
  <c r="T188" i="3"/>
  <c r="Q188" i="3"/>
  <c r="P188" i="3"/>
  <c r="B188" i="3"/>
  <c r="T187" i="3"/>
  <c r="Q187" i="3"/>
  <c r="P187" i="3"/>
  <c r="B187" i="3"/>
  <c r="T186" i="3"/>
  <c r="Q186" i="3"/>
  <c r="P186" i="3"/>
  <c r="B186" i="3"/>
  <c r="T185" i="3"/>
  <c r="Q185" i="3"/>
  <c r="P185" i="3"/>
  <c r="R185" i="3" s="1"/>
  <c r="S185" i="3" s="1"/>
  <c r="B185" i="3"/>
  <c r="T184" i="3"/>
  <c r="Q184" i="3"/>
  <c r="P184" i="3"/>
  <c r="R184" i="3" s="1"/>
  <c r="S184" i="3" s="1"/>
  <c r="B184" i="3"/>
  <c r="T183" i="3"/>
  <c r="Q183" i="3"/>
  <c r="P183" i="3"/>
  <c r="R183" i="3" s="1"/>
  <c r="S183" i="3" s="1"/>
  <c r="B183" i="3"/>
  <c r="T182" i="3"/>
  <c r="Q182" i="3"/>
  <c r="P182" i="3"/>
  <c r="B182" i="3"/>
  <c r="T181" i="3"/>
  <c r="Q181" i="3"/>
  <c r="P181" i="3"/>
  <c r="B181" i="3"/>
  <c r="T180" i="3"/>
  <c r="Q180" i="3"/>
  <c r="P180" i="3"/>
  <c r="B180" i="3"/>
  <c r="T179" i="3"/>
  <c r="Q179" i="3"/>
  <c r="P179" i="3"/>
  <c r="R179" i="3" s="1"/>
  <c r="S179" i="3" s="1"/>
  <c r="B179" i="3"/>
  <c r="T178" i="3"/>
  <c r="Q178" i="3"/>
  <c r="R178" i="3" s="1"/>
  <c r="S178" i="3" s="1"/>
  <c r="P178" i="3"/>
  <c r="B178" i="3"/>
  <c r="T177" i="3"/>
  <c r="Q177" i="3"/>
  <c r="P177" i="3"/>
  <c r="R177" i="3" s="1"/>
  <c r="S177" i="3" s="1"/>
  <c r="B177" i="3"/>
  <c r="T176" i="3"/>
  <c r="R176" i="3"/>
  <c r="S176" i="3" s="1"/>
  <c r="Q176" i="3"/>
  <c r="P176" i="3"/>
  <c r="B176" i="3"/>
  <c r="T175" i="3"/>
  <c r="Q175" i="3"/>
  <c r="P175" i="3"/>
  <c r="R175" i="3" s="1"/>
  <c r="S175" i="3" s="1"/>
  <c r="B175" i="3"/>
  <c r="T174" i="3"/>
  <c r="Q174" i="3"/>
  <c r="P174" i="3"/>
  <c r="R174" i="3" s="1"/>
  <c r="S174" i="3" s="1"/>
  <c r="B174" i="3"/>
  <c r="T173" i="3"/>
  <c r="Q173" i="3"/>
  <c r="P173" i="3"/>
  <c r="R173" i="3" s="1"/>
  <c r="S173" i="3" s="1"/>
  <c r="B173" i="3"/>
  <c r="T172" i="3"/>
  <c r="Q172" i="3"/>
  <c r="R172" i="3" s="1"/>
  <c r="S172" i="3" s="1"/>
  <c r="P172" i="3"/>
  <c r="B172" i="3"/>
  <c r="T171" i="3"/>
  <c r="Q171" i="3"/>
  <c r="P171" i="3"/>
  <c r="R171" i="3" s="1"/>
  <c r="S171" i="3" s="1"/>
  <c r="B171" i="3"/>
  <c r="T170" i="3"/>
  <c r="Q170" i="3"/>
  <c r="P170" i="3"/>
  <c r="B170" i="3"/>
  <c r="T169" i="3"/>
  <c r="Q169" i="3"/>
  <c r="P169" i="3"/>
  <c r="R169" i="3" s="1"/>
  <c r="S169" i="3" s="1"/>
  <c r="B169" i="3"/>
  <c r="T168" i="3"/>
  <c r="Q168" i="3"/>
  <c r="R168" i="3" s="1"/>
  <c r="S168" i="3" s="1"/>
  <c r="P168" i="3"/>
  <c r="B168" i="3"/>
  <c r="T167" i="3"/>
  <c r="Q167" i="3"/>
  <c r="P167" i="3"/>
  <c r="R167" i="3" s="1"/>
  <c r="S167" i="3" s="1"/>
  <c r="B167" i="3"/>
  <c r="T166" i="3"/>
  <c r="Q166" i="3"/>
  <c r="P166" i="3"/>
  <c r="B166" i="3"/>
  <c r="T165" i="3"/>
  <c r="Q165" i="3"/>
  <c r="P165" i="3"/>
  <c r="B165" i="3"/>
  <c r="T164" i="3"/>
  <c r="Q164" i="3"/>
  <c r="R164" i="3" s="1"/>
  <c r="S164" i="3" s="1"/>
  <c r="P164" i="3"/>
  <c r="B164" i="3"/>
  <c r="T163" i="3"/>
  <c r="Q163" i="3"/>
  <c r="P163" i="3"/>
  <c r="R163" i="3" s="1"/>
  <c r="S163" i="3" s="1"/>
  <c r="B163" i="3"/>
  <c r="T162" i="3"/>
  <c r="Q162" i="3"/>
  <c r="R162" i="3" s="1"/>
  <c r="S162" i="3" s="1"/>
  <c r="P162" i="3"/>
  <c r="B162" i="3"/>
  <c r="T161" i="3"/>
  <c r="S161" i="3"/>
  <c r="R161" i="3"/>
  <c r="Q161" i="3"/>
  <c r="P161" i="3"/>
  <c r="B161" i="3"/>
  <c r="T160" i="3"/>
  <c r="R160" i="3"/>
  <c r="S160" i="3" s="1"/>
  <c r="Q160" i="3"/>
  <c r="P160" i="3"/>
  <c r="B160" i="3"/>
  <c r="T159" i="3"/>
  <c r="Q159" i="3"/>
  <c r="P159" i="3"/>
  <c r="R159" i="3" s="1"/>
  <c r="S159" i="3" s="1"/>
  <c r="B159" i="3"/>
  <c r="T158" i="3"/>
  <c r="Q158" i="3"/>
  <c r="P158" i="3"/>
  <c r="B158" i="3"/>
  <c r="T157" i="3"/>
  <c r="Q157" i="3"/>
  <c r="P157" i="3"/>
  <c r="R157" i="3" s="1"/>
  <c r="S157" i="3" s="1"/>
  <c r="B157" i="3"/>
  <c r="T156" i="3"/>
  <c r="Q156" i="3"/>
  <c r="P156" i="3"/>
  <c r="B156" i="3"/>
  <c r="T155" i="3"/>
  <c r="Q155" i="3"/>
  <c r="P155" i="3"/>
  <c r="R155" i="3" s="1"/>
  <c r="S155" i="3" s="1"/>
  <c r="B155" i="3"/>
  <c r="T154" i="3"/>
  <c r="Q154" i="3"/>
  <c r="R154" i="3" s="1"/>
  <c r="S154" i="3" s="1"/>
  <c r="P154" i="3"/>
  <c r="B154" i="3"/>
  <c r="T153" i="3"/>
  <c r="R153" i="3"/>
  <c r="S153" i="3" s="1"/>
  <c r="Q153" i="3"/>
  <c r="P153" i="3"/>
  <c r="B153" i="3"/>
  <c r="T152" i="3"/>
  <c r="Q152" i="3"/>
  <c r="R152" i="3" s="1"/>
  <c r="S152" i="3" s="1"/>
  <c r="P152" i="3"/>
  <c r="B152" i="3"/>
  <c r="T151" i="3"/>
  <c r="Q151" i="3"/>
  <c r="P151" i="3"/>
  <c r="R151" i="3" s="1"/>
  <c r="S151" i="3" s="1"/>
  <c r="B151" i="3"/>
  <c r="T150" i="3"/>
  <c r="Q150" i="3"/>
  <c r="P150" i="3"/>
  <c r="R150" i="3" s="1"/>
  <c r="S150" i="3" s="1"/>
  <c r="B150" i="3"/>
  <c r="T149" i="3"/>
  <c r="Q149" i="3"/>
  <c r="P149" i="3"/>
  <c r="B149" i="3"/>
  <c r="T148" i="3"/>
  <c r="Q148" i="3"/>
  <c r="R148" i="3" s="1"/>
  <c r="S148" i="3" s="1"/>
  <c r="P148" i="3"/>
  <c r="B148" i="3"/>
  <c r="T147" i="3"/>
  <c r="Q147" i="3"/>
  <c r="P147" i="3"/>
  <c r="R147" i="3" s="1"/>
  <c r="S147" i="3" s="1"/>
  <c r="B147" i="3"/>
  <c r="T146" i="3"/>
  <c r="Q146" i="3"/>
  <c r="P146" i="3"/>
  <c r="B146" i="3"/>
  <c r="T145" i="3"/>
  <c r="Q145" i="3"/>
  <c r="P145" i="3"/>
  <c r="R145" i="3" s="1"/>
  <c r="S145" i="3" s="1"/>
  <c r="B145" i="3"/>
  <c r="T144" i="3"/>
  <c r="R144" i="3"/>
  <c r="S144" i="3" s="1"/>
  <c r="Q144" i="3"/>
  <c r="P144" i="3"/>
  <c r="B144" i="3"/>
  <c r="T143" i="3"/>
  <c r="Q143" i="3"/>
  <c r="P143" i="3"/>
  <c r="B143" i="3"/>
  <c r="T142" i="3"/>
  <c r="Q142" i="3"/>
  <c r="P142" i="3"/>
  <c r="R142" i="3" s="1"/>
  <c r="S142" i="3" s="1"/>
  <c r="B142" i="3"/>
  <c r="T141" i="3"/>
  <c r="Q141" i="3"/>
  <c r="P141" i="3"/>
  <c r="B141" i="3"/>
  <c r="T140" i="3"/>
  <c r="Q140" i="3"/>
  <c r="R140" i="3" s="1"/>
  <c r="S140" i="3" s="1"/>
  <c r="P140" i="3"/>
  <c r="B140" i="3"/>
  <c r="T139" i="3"/>
  <c r="Q139" i="3"/>
  <c r="P139" i="3"/>
  <c r="B139" i="3"/>
  <c r="T138" i="3"/>
  <c r="Q138" i="3"/>
  <c r="P138" i="3"/>
  <c r="B138" i="3"/>
  <c r="T137" i="3"/>
  <c r="Q137" i="3"/>
  <c r="P137" i="3"/>
  <c r="R137" i="3" s="1"/>
  <c r="S137" i="3" s="1"/>
  <c r="B137" i="3"/>
  <c r="T136" i="3"/>
  <c r="R136" i="3"/>
  <c r="S136" i="3" s="1"/>
  <c r="Q136" i="3"/>
  <c r="P136" i="3"/>
  <c r="B136" i="3"/>
  <c r="T135" i="3"/>
  <c r="Q135" i="3"/>
  <c r="P135" i="3"/>
  <c r="B135" i="3"/>
  <c r="T134" i="3"/>
  <c r="Q134" i="3"/>
  <c r="P134" i="3"/>
  <c r="R134" i="3" s="1"/>
  <c r="S134" i="3" s="1"/>
  <c r="B134" i="3"/>
  <c r="T133" i="3"/>
  <c r="Q133" i="3"/>
  <c r="P133" i="3"/>
  <c r="B133" i="3"/>
  <c r="T132" i="3"/>
  <c r="Q132" i="3"/>
  <c r="R132" i="3" s="1"/>
  <c r="S132" i="3" s="1"/>
  <c r="P132" i="3"/>
  <c r="B132" i="3"/>
  <c r="T131" i="3"/>
  <c r="Q131" i="3"/>
  <c r="P131" i="3"/>
  <c r="B131" i="3"/>
  <c r="T130" i="3"/>
  <c r="Q130" i="3"/>
  <c r="P130" i="3"/>
  <c r="B130" i="3"/>
  <c r="T129" i="3"/>
  <c r="S129" i="3"/>
  <c r="R129" i="3"/>
  <c r="Q129" i="3"/>
  <c r="P129" i="3"/>
  <c r="B129" i="3"/>
  <c r="T128" i="3"/>
  <c r="Q128" i="3"/>
  <c r="P128" i="3"/>
  <c r="R128" i="3" s="1"/>
  <c r="S128" i="3" s="1"/>
  <c r="B128" i="3"/>
  <c r="T127" i="3"/>
  <c r="Q127" i="3"/>
  <c r="P127" i="3"/>
  <c r="R127" i="3" s="1"/>
  <c r="S127" i="3" s="1"/>
  <c r="B127" i="3"/>
  <c r="T126" i="3"/>
  <c r="Q126" i="3"/>
  <c r="P126" i="3"/>
  <c r="R126" i="3" s="1"/>
  <c r="S126" i="3" s="1"/>
  <c r="B126" i="3"/>
  <c r="T125" i="3"/>
  <c r="Q125" i="3"/>
  <c r="P125" i="3"/>
  <c r="R125" i="3" s="1"/>
  <c r="S125" i="3" s="1"/>
  <c r="B125" i="3"/>
  <c r="T124" i="3"/>
  <c r="Q124" i="3"/>
  <c r="P124" i="3"/>
  <c r="B124" i="3"/>
  <c r="T123" i="3"/>
  <c r="Q123" i="3"/>
  <c r="P123" i="3"/>
  <c r="R123" i="3" s="1"/>
  <c r="S123" i="3" s="1"/>
  <c r="B123" i="3"/>
  <c r="T122" i="3"/>
  <c r="Q122" i="3"/>
  <c r="P122" i="3"/>
  <c r="R122" i="3" s="1"/>
  <c r="S122" i="3" s="1"/>
  <c r="B122" i="3"/>
  <c r="T121" i="3"/>
  <c r="S121" i="3"/>
  <c r="Q121" i="3"/>
  <c r="P121" i="3"/>
  <c r="R121" i="3" s="1"/>
  <c r="B121" i="3"/>
  <c r="T120" i="3"/>
  <c r="Q120" i="3"/>
  <c r="P120" i="3"/>
  <c r="R120" i="3" s="1"/>
  <c r="S120" i="3" s="1"/>
  <c r="B120" i="3"/>
  <c r="T119" i="3"/>
  <c r="Q119" i="3"/>
  <c r="P119" i="3"/>
  <c r="B119" i="3"/>
  <c r="T118" i="3"/>
  <c r="Q118" i="3"/>
  <c r="P118" i="3"/>
  <c r="B118" i="3"/>
  <c r="T117" i="3"/>
  <c r="Q117" i="3"/>
  <c r="P117" i="3"/>
  <c r="B117" i="3"/>
  <c r="T116" i="3"/>
  <c r="Q116" i="3"/>
  <c r="P116" i="3"/>
  <c r="B116" i="3"/>
  <c r="T115" i="3"/>
  <c r="Q115" i="3"/>
  <c r="P115" i="3"/>
  <c r="B115" i="3"/>
  <c r="T114" i="3"/>
  <c r="S114" i="3"/>
  <c r="R114" i="3"/>
  <c r="Q114" i="3"/>
  <c r="P114" i="3"/>
  <c r="B114" i="3"/>
  <c r="T113" i="3"/>
  <c r="Q113" i="3"/>
  <c r="P113" i="3"/>
  <c r="R113" i="3" s="1"/>
  <c r="S113" i="3" s="1"/>
  <c r="B113" i="3"/>
  <c r="T112" i="3"/>
  <c r="Q112" i="3"/>
  <c r="P112" i="3"/>
  <c r="R112" i="3" s="1"/>
  <c r="S112" i="3" s="1"/>
  <c r="B112" i="3"/>
  <c r="T111" i="3"/>
  <c r="Q111" i="3"/>
  <c r="P111" i="3"/>
  <c r="B111" i="3"/>
  <c r="T110" i="3"/>
  <c r="Q110" i="3"/>
  <c r="P110" i="3"/>
  <c r="R110" i="3" s="1"/>
  <c r="S110" i="3" s="1"/>
  <c r="B110" i="3"/>
  <c r="T109" i="3"/>
  <c r="Q109" i="3"/>
  <c r="P109" i="3"/>
  <c r="R109" i="3" s="1"/>
  <c r="S109" i="3" s="1"/>
  <c r="B109" i="3"/>
  <c r="T108" i="3"/>
  <c r="Q108" i="3"/>
  <c r="P108" i="3"/>
  <c r="B108" i="3"/>
  <c r="T107" i="3"/>
  <c r="Q107" i="3"/>
  <c r="P107" i="3"/>
  <c r="B107" i="3"/>
  <c r="T106" i="3"/>
  <c r="R106" i="3"/>
  <c r="S106" i="3" s="1"/>
  <c r="Q106" i="3"/>
  <c r="P106" i="3"/>
  <c r="B106" i="3"/>
  <c r="T105" i="3"/>
  <c r="R105" i="3"/>
  <c r="S105" i="3" s="1"/>
  <c r="Q105" i="3"/>
  <c r="P105" i="3"/>
  <c r="B105" i="3"/>
  <c r="T104" i="3"/>
  <c r="R104" i="3"/>
  <c r="S104" i="3" s="1"/>
  <c r="Q104" i="3"/>
  <c r="P104" i="3"/>
  <c r="B104" i="3"/>
  <c r="T103" i="3"/>
  <c r="Q103" i="3"/>
  <c r="P103" i="3"/>
  <c r="B103" i="3"/>
  <c r="T102" i="3"/>
  <c r="Q102" i="3"/>
  <c r="P102" i="3"/>
  <c r="B102" i="3"/>
  <c r="T101" i="3"/>
  <c r="Q101" i="3"/>
  <c r="P101" i="3"/>
  <c r="R101" i="3" s="1"/>
  <c r="S101" i="3" s="1"/>
  <c r="B101" i="3"/>
  <c r="T100" i="3"/>
  <c r="Q100" i="3"/>
  <c r="P100" i="3"/>
  <c r="B100" i="3"/>
  <c r="T99" i="3"/>
  <c r="Q99" i="3"/>
  <c r="P99" i="3"/>
  <c r="B99" i="3"/>
  <c r="T98" i="3"/>
  <c r="Q98" i="3"/>
  <c r="P98" i="3"/>
  <c r="R98" i="3" s="1"/>
  <c r="S98" i="3" s="1"/>
  <c r="B98" i="3"/>
  <c r="T97" i="3"/>
  <c r="R97" i="3"/>
  <c r="S97" i="3" s="1"/>
  <c r="Q97" i="3"/>
  <c r="P97" i="3"/>
  <c r="B97" i="3"/>
  <c r="T96" i="3"/>
  <c r="R96" i="3"/>
  <c r="S96" i="3" s="1"/>
  <c r="Q96" i="3"/>
  <c r="P96" i="3"/>
  <c r="B96" i="3"/>
  <c r="T95" i="3"/>
  <c r="Q95" i="3"/>
  <c r="P95" i="3"/>
  <c r="R95" i="3" s="1"/>
  <c r="S95" i="3" s="1"/>
  <c r="B95" i="3"/>
  <c r="T94" i="3"/>
  <c r="Q94" i="3"/>
  <c r="P94" i="3"/>
  <c r="R94" i="3" s="1"/>
  <c r="S94" i="3" s="1"/>
  <c r="B94" i="3"/>
  <c r="T93" i="3"/>
  <c r="Q93" i="3"/>
  <c r="P93" i="3"/>
  <c r="R93" i="3" s="1"/>
  <c r="S93" i="3" s="1"/>
  <c r="B93" i="3"/>
  <c r="T92" i="3"/>
  <c r="Q92" i="3"/>
  <c r="P92" i="3"/>
  <c r="B92" i="3"/>
  <c r="T91" i="3"/>
  <c r="Q91" i="3"/>
  <c r="P91" i="3"/>
  <c r="R91" i="3" s="1"/>
  <c r="S91" i="3" s="1"/>
  <c r="B91" i="3"/>
  <c r="T90" i="3"/>
  <c r="Q90" i="3"/>
  <c r="P90" i="3"/>
  <c r="R90" i="3" s="1"/>
  <c r="S90" i="3" s="1"/>
  <c r="B90" i="3"/>
  <c r="T89" i="3"/>
  <c r="Q89" i="3"/>
  <c r="P89" i="3"/>
  <c r="B89" i="3"/>
  <c r="T88" i="3"/>
  <c r="Q88" i="3"/>
  <c r="P88" i="3"/>
  <c r="R88" i="3" s="1"/>
  <c r="S88" i="3" s="1"/>
  <c r="B88" i="3"/>
  <c r="T87" i="3"/>
  <c r="Q87" i="3"/>
  <c r="P87" i="3"/>
  <c r="B87" i="3"/>
  <c r="T86" i="3"/>
  <c r="Q86" i="3"/>
  <c r="P86" i="3"/>
  <c r="R86" i="3" s="1"/>
  <c r="S86" i="3" s="1"/>
  <c r="B86" i="3"/>
  <c r="T85" i="3"/>
  <c r="Q85" i="3"/>
  <c r="P85" i="3"/>
  <c r="R85" i="3" s="1"/>
  <c r="S85" i="3" s="1"/>
  <c r="B85" i="3"/>
  <c r="T84" i="3"/>
  <c r="Q84" i="3"/>
  <c r="P84" i="3"/>
  <c r="B84" i="3"/>
  <c r="T83" i="3"/>
  <c r="Q83" i="3"/>
  <c r="P83" i="3"/>
  <c r="B83" i="3"/>
  <c r="T82" i="3"/>
  <c r="Q82" i="3"/>
  <c r="R82" i="3" s="1"/>
  <c r="S82" i="3" s="1"/>
  <c r="P82" i="3"/>
  <c r="B82" i="3"/>
  <c r="T81" i="3"/>
  <c r="R81" i="3"/>
  <c r="S81" i="3" s="1"/>
  <c r="Q81" i="3"/>
  <c r="P81" i="3"/>
  <c r="B81" i="3"/>
  <c r="T80" i="3"/>
  <c r="Q80" i="3"/>
  <c r="P80" i="3"/>
  <c r="R80" i="3" s="1"/>
  <c r="S80" i="3" s="1"/>
  <c r="B80" i="3"/>
  <c r="T79" i="3"/>
  <c r="Q79" i="3"/>
  <c r="P79" i="3"/>
  <c r="R79" i="3" s="1"/>
  <c r="S79" i="3" s="1"/>
  <c r="B79" i="3"/>
  <c r="T78" i="3"/>
  <c r="Q78" i="3"/>
  <c r="P78" i="3"/>
  <c r="R78" i="3" s="1"/>
  <c r="S78" i="3" s="1"/>
  <c r="B78" i="3"/>
  <c r="T77" i="3"/>
  <c r="Q77" i="3"/>
  <c r="P77" i="3"/>
  <c r="R77" i="3" s="1"/>
  <c r="S77" i="3" s="1"/>
  <c r="B77" i="3"/>
  <c r="T76" i="3"/>
  <c r="Q76" i="3"/>
  <c r="P76" i="3"/>
  <c r="B76" i="3"/>
  <c r="T75" i="3"/>
  <c r="Q75" i="3"/>
  <c r="P75" i="3"/>
  <c r="R75" i="3" s="1"/>
  <c r="S75" i="3" s="1"/>
  <c r="B75" i="3"/>
  <c r="T74" i="3"/>
  <c r="Q74" i="3"/>
  <c r="P74" i="3"/>
  <c r="R74" i="3" s="1"/>
  <c r="S74" i="3" s="1"/>
  <c r="B74" i="3"/>
  <c r="T73" i="3"/>
  <c r="Q73" i="3"/>
  <c r="P73" i="3"/>
  <c r="R73" i="3" s="1"/>
  <c r="S73" i="3" s="1"/>
  <c r="B73" i="3"/>
  <c r="T72" i="3"/>
  <c r="Q72" i="3"/>
  <c r="P72" i="3"/>
  <c r="R72" i="3" s="1"/>
  <c r="S72" i="3" s="1"/>
  <c r="B72" i="3"/>
  <c r="T71" i="3"/>
  <c r="Q71" i="3"/>
  <c r="P71" i="3"/>
  <c r="R71" i="3" s="1"/>
  <c r="S71" i="3" s="1"/>
  <c r="B71" i="3"/>
  <c r="T70" i="3"/>
  <c r="Q70" i="3"/>
  <c r="P70" i="3"/>
  <c r="B70" i="3"/>
  <c r="T69" i="3"/>
  <c r="Q69" i="3"/>
  <c r="P69" i="3"/>
  <c r="R69" i="3" s="1"/>
  <c r="S69" i="3" s="1"/>
  <c r="B69" i="3"/>
  <c r="T68" i="3"/>
  <c r="Q68" i="3"/>
  <c r="P68" i="3"/>
  <c r="B68" i="3"/>
  <c r="T67" i="3"/>
  <c r="Q67" i="3"/>
  <c r="P67" i="3"/>
  <c r="R67" i="3" s="1"/>
  <c r="S67" i="3" s="1"/>
  <c r="B67" i="3"/>
  <c r="T66" i="3"/>
  <c r="R66" i="3"/>
  <c r="S66" i="3" s="1"/>
  <c r="Q66" i="3"/>
  <c r="P66" i="3"/>
  <c r="B66" i="3"/>
  <c r="T65" i="3"/>
  <c r="S65" i="3"/>
  <c r="R65" i="3"/>
  <c r="Q65" i="3"/>
  <c r="P65" i="3"/>
  <c r="B65" i="3"/>
  <c r="T64" i="3"/>
  <c r="R64" i="3"/>
  <c r="S64" i="3" s="1"/>
  <c r="Q64" i="3"/>
  <c r="P64" i="3"/>
  <c r="B64" i="3"/>
  <c r="T63" i="3"/>
  <c r="Q63" i="3"/>
  <c r="P63" i="3"/>
  <c r="B63" i="3"/>
  <c r="T62" i="3"/>
  <c r="Q62" i="3"/>
  <c r="P62" i="3"/>
  <c r="R62" i="3" s="1"/>
  <c r="S62" i="3" s="1"/>
  <c r="B62" i="3"/>
  <c r="T61" i="3"/>
  <c r="Q61" i="3"/>
  <c r="P61" i="3"/>
  <c r="R61" i="3" s="1"/>
  <c r="S61" i="3" s="1"/>
  <c r="B61" i="3"/>
  <c r="T60" i="3"/>
  <c r="Q60" i="3"/>
  <c r="P60" i="3"/>
  <c r="B60" i="3"/>
  <c r="T59" i="3"/>
  <c r="Q59" i="3"/>
  <c r="P59" i="3"/>
  <c r="B59" i="3"/>
  <c r="T58" i="3"/>
  <c r="Q58" i="3"/>
  <c r="P58" i="3"/>
  <c r="R58" i="3" s="1"/>
  <c r="S58" i="3" s="1"/>
  <c r="B58" i="3"/>
  <c r="T57" i="3"/>
  <c r="Q57" i="3"/>
  <c r="P57" i="3"/>
  <c r="B57" i="3"/>
  <c r="T56" i="3"/>
  <c r="R56" i="3"/>
  <c r="S56" i="3" s="1"/>
  <c r="Q56" i="3"/>
  <c r="P56" i="3"/>
  <c r="B56" i="3"/>
  <c r="T55" i="3"/>
  <c r="Q55" i="3"/>
  <c r="P55" i="3"/>
  <c r="R55" i="3" s="1"/>
  <c r="S55" i="3" s="1"/>
  <c r="B55" i="3"/>
  <c r="T54" i="3"/>
  <c r="Q54" i="3"/>
  <c r="P54" i="3"/>
  <c r="R54" i="3" s="1"/>
  <c r="S54" i="3" s="1"/>
  <c r="B54" i="3"/>
  <c r="T53" i="3"/>
  <c r="Q53" i="3"/>
  <c r="P53" i="3"/>
  <c r="R53" i="3" s="1"/>
  <c r="S53" i="3" s="1"/>
  <c r="B53" i="3"/>
  <c r="T52" i="3"/>
  <c r="Q52" i="3"/>
  <c r="R52" i="3" s="1"/>
  <c r="S52" i="3" s="1"/>
  <c r="P52" i="3"/>
  <c r="B52" i="3"/>
  <c r="T51" i="3"/>
  <c r="Q51" i="3"/>
  <c r="P51" i="3"/>
  <c r="R51" i="3" s="1"/>
  <c r="S51" i="3" s="1"/>
  <c r="B51" i="3"/>
  <c r="T50" i="3"/>
  <c r="Q50" i="3"/>
  <c r="R50" i="3" s="1"/>
  <c r="S50" i="3" s="1"/>
  <c r="P50" i="3"/>
  <c r="B50" i="3"/>
  <c r="T49" i="3"/>
  <c r="R49" i="3"/>
  <c r="S49" i="3" s="1"/>
  <c r="Q49" i="3"/>
  <c r="P49" i="3"/>
  <c r="B49" i="3"/>
  <c r="T48" i="3"/>
  <c r="R48" i="3"/>
  <c r="S48" i="3" s="1"/>
  <c r="Q48" i="3"/>
  <c r="P48" i="3"/>
  <c r="B48" i="3"/>
  <c r="T47" i="3"/>
  <c r="Q47" i="3"/>
  <c r="P47" i="3"/>
  <c r="R47" i="3" s="1"/>
  <c r="S47" i="3" s="1"/>
  <c r="B47" i="3"/>
  <c r="T46" i="3"/>
  <c r="Q46" i="3"/>
  <c r="P46" i="3"/>
  <c r="R46" i="3" s="1"/>
  <c r="S46" i="3" s="1"/>
  <c r="B46" i="3"/>
  <c r="T45" i="3"/>
  <c r="Q45" i="3"/>
  <c r="P45" i="3"/>
  <c r="R45" i="3" s="1"/>
  <c r="S45" i="3" s="1"/>
  <c r="B45" i="3"/>
  <c r="T44" i="3"/>
  <c r="Q44" i="3"/>
  <c r="P44" i="3"/>
  <c r="B44" i="3"/>
  <c r="T43" i="3"/>
  <c r="Q43" i="3"/>
  <c r="P43" i="3"/>
  <c r="R43" i="3" s="1"/>
  <c r="S43" i="3" s="1"/>
  <c r="B43" i="3"/>
  <c r="T42" i="3"/>
  <c r="Q42" i="3"/>
  <c r="P42" i="3"/>
  <c r="R42" i="3" s="1"/>
  <c r="S42" i="3" s="1"/>
  <c r="B42" i="3"/>
  <c r="T41" i="3"/>
  <c r="R41" i="3"/>
  <c r="S41" i="3" s="1"/>
  <c r="Q41" i="3"/>
  <c r="P41" i="3"/>
  <c r="B41" i="3"/>
  <c r="T40" i="3"/>
  <c r="Q40" i="3"/>
  <c r="P40" i="3"/>
  <c r="R40" i="3" s="1"/>
  <c r="S40" i="3" s="1"/>
  <c r="B40" i="3"/>
  <c r="T39" i="3"/>
  <c r="Q39" i="3"/>
  <c r="P39" i="3"/>
  <c r="R39" i="3" s="1"/>
  <c r="S39" i="3" s="1"/>
  <c r="B39" i="3"/>
  <c r="T38" i="3"/>
  <c r="Q38" i="3"/>
  <c r="P38" i="3"/>
  <c r="B38" i="3"/>
  <c r="T37" i="3"/>
  <c r="Q37" i="3"/>
  <c r="P37" i="3"/>
  <c r="B37" i="3"/>
  <c r="T36" i="3"/>
  <c r="Q36" i="3"/>
  <c r="P36" i="3"/>
  <c r="B36" i="3"/>
  <c r="T35" i="3"/>
  <c r="Q35" i="3"/>
  <c r="P35" i="3"/>
  <c r="R35" i="3" s="1"/>
  <c r="S35" i="3" s="1"/>
  <c r="B35" i="3"/>
  <c r="T34" i="3"/>
  <c r="R34" i="3"/>
  <c r="S34" i="3" s="1"/>
  <c r="Q34" i="3"/>
  <c r="P34" i="3"/>
  <c r="B34" i="3"/>
  <c r="T33" i="3"/>
  <c r="S33" i="3"/>
  <c r="R33" i="3"/>
  <c r="Q33" i="3"/>
  <c r="P33" i="3"/>
  <c r="B33" i="3"/>
  <c r="T32" i="3"/>
  <c r="R32" i="3"/>
  <c r="S32" i="3" s="1"/>
  <c r="Q32" i="3"/>
  <c r="P32" i="3"/>
  <c r="B32" i="3"/>
  <c r="T31" i="3"/>
  <c r="Q31" i="3"/>
  <c r="P31" i="3"/>
  <c r="B31" i="3"/>
  <c r="T30" i="3"/>
  <c r="Q30" i="3"/>
  <c r="P30" i="3"/>
  <c r="B30" i="3"/>
  <c r="T29" i="3"/>
  <c r="Q29" i="3"/>
  <c r="P29" i="3"/>
  <c r="R29" i="3" s="1"/>
  <c r="S29" i="3" s="1"/>
  <c r="B29" i="3"/>
  <c r="T28" i="3"/>
  <c r="Q28" i="3"/>
  <c r="P28" i="3"/>
  <c r="B28" i="3"/>
  <c r="T27" i="3"/>
  <c r="Q27" i="3"/>
  <c r="P27" i="3"/>
  <c r="B27" i="3"/>
  <c r="T26" i="3"/>
  <c r="R26" i="3"/>
  <c r="S26" i="3" s="1"/>
  <c r="Q26" i="3"/>
  <c r="P26" i="3"/>
  <c r="B26" i="3"/>
  <c r="T25" i="3"/>
  <c r="Q25" i="3"/>
  <c r="P25" i="3"/>
  <c r="B25" i="3"/>
  <c r="T24" i="3"/>
  <c r="Q24" i="3"/>
  <c r="P24" i="3"/>
  <c r="R24" i="3" s="1"/>
  <c r="S24" i="3" s="1"/>
  <c r="B24" i="3"/>
  <c r="T23" i="3"/>
  <c r="Q23" i="3"/>
  <c r="P23" i="3"/>
  <c r="B23" i="3"/>
  <c r="T22" i="3"/>
  <c r="Q22" i="3"/>
  <c r="P22" i="3"/>
  <c r="B22" i="3"/>
  <c r="T21" i="3"/>
  <c r="Q21" i="3"/>
  <c r="P21" i="3"/>
  <c r="R21" i="3" s="1"/>
  <c r="S21" i="3" s="1"/>
  <c r="B21" i="3"/>
  <c r="T20" i="3"/>
  <c r="Q20" i="3"/>
  <c r="R20" i="3" s="1"/>
  <c r="S20" i="3" s="1"/>
  <c r="P20" i="3"/>
  <c r="B20" i="3"/>
  <c r="T19" i="3"/>
  <c r="Q19" i="3"/>
  <c r="P19" i="3"/>
  <c r="B19" i="3"/>
  <c r="T18" i="3"/>
  <c r="R18" i="3"/>
  <c r="S18" i="3" s="1"/>
  <c r="Q18" i="3"/>
  <c r="P18" i="3"/>
  <c r="B18" i="3"/>
  <c r="T17" i="3"/>
  <c r="R17" i="3"/>
  <c r="S17" i="3" s="1"/>
  <c r="Q17" i="3"/>
  <c r="P17" i="3"/>
  <c r="B17" i="3"/>
  <c r="T16" i="3"/>
  <c r="Q16" i="3"/>
  <c r="P16" i="3"/>
  <c r="R16" i="3" s="1"/>
  <c r="S16" i="3" s="1"/>
  <c r="B16" i="3"/>
  <c r="T15" i="3"/>
  <c r="Q15" i="3"/>
  <c r="P15" i="3"/>
  <c r="R15" i="3" s="1"/>
  <c r="S15" i="3" s="1"/>
  <c r="B15" i="3"/>
  <c r="T14" i="3"/>
  <c r="Q14" i="3"/>
  <c r="P14" i="3"/>
  <c r="R14" i="3" s="1"/>
  <c r="S14" i="3" s="1"/>
  <c r="B14" i="3"/>
  <c r="T13" i="3"/>
  <c r="P13" i="3"/>
  <c r="B13" i="3"/>
  <c r="T12" i="3"/>
  <c r="P12" i="3"/>
  <c r="B12" i="3"/>
  <c r="T11" i="3"/>
  <c r="P11" i="3"/>
  <c r="B11" i="3"/>
  <c r="T10" i="3"/>
  <c r="P10" i="3"/>
  <c r="B10" i="3"/>
  <c r="T9" i="3"/>
  <c r="P9" i="3"/>
  <c r="B9" i="3"/>
  <c r="T8" i="3"/>
  <c r="P8" i="3"/>
  <c r="B8" i="3"/>
  <c r="T7" i="3"/>
  <c r="P7" i="3"/>
  <c r="B7" i="3"/>
  <c r="T6" i="3"/>
  <c r="P6" i="3"/>
  <c r="B6" i="3"/>
  <c r="L305" i="2"/>
  <c r="K305" i="2"/>
  <c r="H305" i="2"/>
  <c r="I305" i="2" s="1"/>
  <c r="G305" i="2"/>
  <c r="J305" i="2" s="1"/>
  <c r="E305" i="2"/>
  <c r="L304" i="2"/>
  <c r="K304" i="2"/>
  <c r="I304" i="2"/>
  <c r="H304" i="2"/>
  <c r="G304" i="2"/>
  <c r="M304" i="2" s="1"/>
  <c r="E304" i="2"/>
  <c r="L303" i="2"/>
  <c r="K303" i="2"/>
  <c r="H303" i="2"/>
  <c r="I303" i="2" s="1"/>
  <c r="G303" i="2"/>
  <c r="J303" i="2" s="1"/>
  <c r="E303" i="2"/>
  <c r="L302" i="2"/>
  <c r="K302" i="2"/>
  <c r="I302" i="2"/>
  <c r="H302" i="2"/>
  <c r="G302" i="2"/>
  <c r="E302" i="2"/>
  <c r="M301" i="2"/>
  <c r="L301" i="2"/>
  <c r="K301" i="2"/>
  <c r="H301" i="2"/>
  <c r="I301" i="2" s="1"/>
  <c r="G301" i="2"/>
  <c r="J301" i="2" s="1"/>
  <c r="E301" i="2"/>
  <c r="L300" i="2"/>
  <c r="K300" i="2"/>
  <c r="J300" i="2"/>
  <c r="I300" i="2"/>
  <c r="H300" i="2"/>
  <c r="G300" i="2"/>
  <c r="M300" i="2" s="1"/>
  <c r="E300" i="2"/>
  <c r="L299" i="2"/>
  <c r="K299" i="2"/>
  <c r="H299" i="2"/>
  <c r="I299" i="2" s="1"/>
  <c r="G299" i="2"/>
  <c r="E299" i="2"/>
  <c r="L298" i="2"/>
  <c r="K298" i="2"/>
  <c r="J298" i="2"/>
  <c r="I298" i="2"/>
  <c r="H298" i="2"/>
  <c r="G298" i="2"/>
  <c r="M298" i="2" s="1"/>
  <c r="E298" i="2"/>
  <c r="L297" i="2"/>
  <c r="K297" i="2"/>
  <c r="H297" i="2"/>
  <c r="I297" i="2" s="1"/>
  <c r="G297" i="2"/>
  <c r="E297" i="2"/>
  <c r="L296" i="2"/>
  <c r="K296" i="2"/>
  <c r="I296" i="2"/>
  <c r="H296" i="2"/>
  <c r="G296" i="2"/>
  <c r="M296" i="2" s="1"/>
  <c r="E296" i="2"/>
  <c r="M295" i="2"/>
  <c r="L295" i="2"/>
  <c r="K295" i="2"/>
  <c r="H295" i="2"/>
  <c r="I295" i="2" s="1"/>
  <c r="G295" i="2"/>
  <c r="J295" i="2" s="1"/>
  <c r="E295" i="2"/>
  <c r="L294" i="2"/>
  <c r="K294" i="2"/>
  <c r="H294" i="2"/>
  <c r="I294" i="2" s="1"/>
  <c r="G294" i="2"/>
  <c r="M294" i="2" s="1"/>
  <c r="E294" i="2"/>
  <c r="L293" i="2"/>
  <c r="K293" i="2"/>
  <c r="H293" i="2"/>
  <c r="I293" i="2" s="1"/>
  <c r="G293" i="2"/>
  <c r="J293" i="2" s="1"/>
  <c r="E293" i="2"/>
  <c r="L292" i="2"/>
  <c r="K292" i="2"/>
  <c r="J292" i="2"/>
  <c r="H292" i="2"/>
  <c r="I292" i="2" s="1"/>
  <c r="G292" i="2"/>
  <c r="M292" i="2" s="1"/>
  <c r="E292" i="2"/>
  <c r="L291" i="2"/>
  <c r="K291" i="2"/>
  <c r="H291" i="2"/>
  <c r="I291" i="2" s="1"/>
  <c r="G291" i="2"/>
  <c r="E291" i="2"/>
  <c r="L290" i="2"/>
  <c r="K290" i="2"/>
  <c r="J290" i="2"/>
  <c r="H290" i="2"/>
  <c r="I290" i="2" s="1"/>
  <c r="G290" i="2"/>
  <c r="M290" i="2" s="1"/>
  <c r="E290" i="2"/>
  <c r="L289" i="2"/>
  <c r="K289" i="2"/>
  <c r="H289" i="2"/>
  <c r="I289" i="2" s="1"/>
  <c r="G289" i="2"/>
  <c r="E289" i="2"/>
  <c r="L288" i="2"/>
  <c r="K288" i="2"/>
  <c r="H288" i="2"/>
  <c r="I288" i="2" s="1"/>
  <c r="G288" i="2"/>
  <c r="M288" i="2" s="1"/>
  <c r="E288" i="2"/>
  <c r="M287" i="2"/>
  <c r="L287" i="2"/>
  <c r="K287" i="2"/>
  <c r="H287" i="2"/>
  <c r="I287" i="2" s="1"/>
  <c r="G287" i="2"/>
  <c r="J287" i="2" s="1"/>
  <c r="E287" i="2"/>
  <c r="L286" i="2"/>
  <c r="K286" i="2"/>
  <c r="H286" i="2"/>
  <c r="I286" i="2" s="1"/>
  <c r="G286" i="2"/>
  <c r="M286" i="2" s="1"/>
  <c r="E286" i="2"/>
  <c r="L285" i="2"/>
  <c r="K285" i="2"/>
  <c r="H285" i="2"/>
  <c r="I285" i="2" s="1"/>
  <c r="G285" i="2"/>
  <c r="J285" i="2" s="1"/>
  <c r="E285" i="2"/>
  <c r="L284" i="2"/>
  <c r="K284" i="2"/>
  <c r="H284" i="2"/>
  <c r="I284" i="2" s="1"/>
  <c r="G284" i="2"/>
  <c r="M284" i="2" s="1"/>
  <c r="E284" i="2"/>
  <c r="L283" i="2"/>
  <c r="K283" i="2"/>
  <c r="H283" i="2"/>
  <c r="I283" i="2" s="1"/>
  <c r="G283" i="2"/>
  <c r="E283" i="2"/>
  <c r="L282" i="2"/>
  <c r="K282" i="2"/>
  <c r="J282" i="2"/>
  <c r="H282" i="2"/>
  <c r="I282" i="2" s="1"/>
  <c r="G282" i="2"/>
  <c r="M282" i="2" s="1"/>
  <c r="E282" i="2"/>
  <c r="L281" i="2"/>
  <c r="K281" i="2"/>
  <c r="H281" i="2"/>
  <c r="I281" i="2" s="1"/>
  <c r="G281" i="2"/>
  <c r="E281" i="2"/>
  <c r="L280" i="2"/>
  <c r="K280" i="2"/>
  <c r="H280" i="2"/>
  <c r="I280" i="2" s="1"/>
  <c r="G280" i="2"/>
  <c r="M280" i="2" s="1"/>
  <c r="E280" i="2"/>
  <c r="M279" i="2"/>
  <c r="L279" i="2"/>
  <c r="K279" i="2"/>
  <c r="H279" i="2"/>
  <c r="I279" i="2" s="1"/>
  <c r="G279" i="2"/>
  <c r="J279" i="2" s="1"/>
  <c r="E279" i="2"/>
  <c r="L278" i="2"/>
  <c r="K278" i="2"/>
  <c r="J278" i="2"/>
  <c r="H278" i="2"/>
  <c r="I278" i="2" s="1"/>
  <c r="G278" i="2"/>
  <c r="M278" i="2" s="1"/>
  <c r="E278" i="2"/>
  <c r="L277" i="2"/>
  <c r="K277" i="2"/>
  <c r="H277" i="2"/>
  <c r="I277" i="2" s="1"/>
  <c r="G277" i="2"/>
  <c r="J277" i="2" s="1"/>
  <c r="E277" i="2"/>
  <c r="L276" i="2"/>
  <c r="K276" i="2"/>
  <c r="H276" i="2"/>
  <c r="I276" i="2" s="1"/>
  <c r="G276" i="2"/>
  <c r="E276" i="2"/>
  <c r="M275" i="2"/>
  <c r="L275" i="2"/>
  <c r="K275" i="2"/>
  <c r="H275" i="2"/>
  <c r="I275" i="2" s="1"/>
  <c r="G275" i="2"/>
  <c r="J275" i="2" s="1"/>
  <c r="E275" i="2"/>
  <c r="L274" i="2"/>
  <c r="K274" i="2"/>
  <c r="H274" i="2"/>
  <c r="I274" i="2" s="1"/>
  <c r="G274" i="2"/>
  <c r="E274" i="2"/>
  <c r="L273" i="2"/>
  <c r="K273" i="2"/>
  <c r="H273" i="2"/>
  <c r="I273" i="2" s="1"/>
  <c r="G273" i="2"/>
  <c r="E273" i="2"/>
  <c r="L272" i="2"/>
  <c r="K272" i="2"/>
  <c r="H272" i="2"/>
  <c r="I272" i="2" s="1"/>
  <c r="G272" i="2"/>
  <c r="M272" i="2" s="1"/>
  <c r="E272" i="2"/>
  <c r="M271" i="2"/>
  <c r="L271" i="2"/>
  <c r="K271" i="2"/>
  <c r="H271" i="2"/>
  <c r="I271" i="2" s="1"/>
  <c r="G271" i="2"/>
  <c r="J271" i="2" s="1"/>
  <c r="E271" i="2"/>
  <c r="L270" i="2"/>
  <c r="K270" i="2"/>
  <c r="H270" i="2"/>
  <c r="I270" i="2" s="1"/>
  <c r="G270" i="2"/>
  <c r="M270" i="2" s="1"/>
  <c r="E270" i="2"/>
  <c r="L269" i="2"/>
  <c r="K269" i="2"/>
  <c r="H269" i="2"/>
  <c r="I269" i="2" s="1"/>
  <c r="G269" i="2"/>
  <c r="J269" i="2" s="1"/>
  <c r="E269" i="2"/>
  <c r="L268" i="2"/>
  <c r="K268" i="2"/>
  <c r="H268" i="2"/>
  <c r="I268" i="2" s="1"/>
  <c r="G268" i="2"/>
  <c r="E268" i="2"/>
  <c r="L267" i="2"/>
  <c r="K267" i="2"/>
  <c r="H267" i="2"/>
  <c r="I267" i="2" s="1"/>
  <c r="G267" i="2"/>
  <c r="J267" i="2" s="1"/>
  <c r="E267" i="2"/>
  <c r="L266" i="2"/>
  <c r="K266" i="2"/>
  <c r="H266" i="2"/>
  <c r="I266" i="2" s="1"/>
  <c r="G266" i="2"/>
  <c r="E266" i="2"/>
  <c r="L265" i="2"/>
  <c r="K265" i="2"/>
  <c r="H265" i="2"/>
  <c r="I265" i="2" s="1"/>
  <c r="G265" i="2"/>
  <c r="E265" i="2"/>
  <c r="L264" i="2"/>
  <c r="K264" i="2"/>
  <c r="H264" i="2"/>
  <c r="I264" i="2" s="1"/>
  <c r="G264" i="2"/>
  <c r="M264" i="2" s="1"/>
  <c r="E264" i="2"/>
  <c r="M263" i="2"/>
  <c r="L263" i="2"/>
  <c r="K263" i="2"/>
  <c r="H263" i="2"/>
  <c r="I263" i="2" s="1"/>
  <c r="G263" i="2"/>
  <c r="J263" i="2" s="1"/>
  <c r="E263" i="2"/>
  <c r="L262" i="2"/>
  <c r="K262" i="2"/>
  <c r="H262" i="2"/>
  <c r="I262" i="2" s="1"/>
  <c r="G262" i="2"/>
  <c r="M262" i="2" s="1"/>
  <c r="E262" i="2"/>
  <c r="M261" i="2"/>
  <c r="L261" i="2"/>
  <c r="K261" i="2"/>
  <c r="H261" i="2"/>
  <c r="I261" i="2" s="1"/>
  <c r="G261" i="2"/>
  <c r="J261" i="2" s="1"/>
  <c r="E261" i="2"/>
  <c r="L260" i="2"/>
  <c r="K260" i="2"/>
  <c r="H260" i="2"/>
  <c r="I260" i="2" s="1"/>
  <c r="G260" i="2"/>
  <c r="M260" i="2" s="1"/>
  <c r="E260" i="2"/>
  <c r="L259" i="2"/>
  <c r="K259" i="2"/>
  <c r="H259" i="2"/>
  <c r="I259" i="2" s="1"/>
  <c r="G259" i="2"/>
  <c r="J259" i="2" s="1"/>
  <c r="E259" i="2"/>
  <c r="L258" i="2"/>
  <c r="K258" i="2"/>
  <c r="I258" i="2"/>
  <c r="H258" i="2"/>
  <c r="G258" i="2"/>
  <c r="M258" i="2" s="1"/>
  <c r="E258" i="2"/>
  <c r="L257" i="2"/>
  <c r="K257" i="2"/>
  <c r="H257" i="2"/>
  <c r="I257" i="2" s="1"/>
  <c r="G257" i="2"/>
  <c r="E257" i="2"/>
  <c r="L256" i="2"/>
  <c r="K256" i="2"/>
  <c r="H256" i="2"/>
  <c r="I256" i="2" s="1"/>
  <c r="G256" i="2"/>
  <c r="E256" i="2"/>
  <c r="L255" i="2"/>
  <c r="K255" i="2"/>
  <c r="H255" i="2"/>
  <c r="I255" i="2" s="1"/>
  <c r="G255" i="2"/>
  <c r="E255" i="2"/>
  <c r="L254" i="2"/>
  <c r="K254" i="2"/>
  <c r="H254" i="2"/>
  <c r="I254" i="2" s="1"/>
  <c r="G254" i="2"/>
  <c r="M254" i="2" s="1"/>
  <c r="E254" i="2"/>
  <c r="L253" i="2"/>
  <c r="K253" i="2"/>
  <c r="H253" i="2"/>
  <c r="I253" i="2" s="1"/>
  <c r="G253" i="2"/>
  <c r="E253" i="2"/>
  <c r="L252" i="2"/>
  <c r="K252" i="2"/>
  <c r="I252" i="2"/>
  <c r="H252" i="2"/>
  <c r="G252" i="2"/>
  <c r="M252" i="2" s="1"/>
  <c r="E252" i="2"/>
  <c r="L251" i="2"/>
  <c r="K251" i="2"/>
  <c r="H251" i="2"/>
  <c r="I251" i="2" s="1"/>
  <c r="G251" i="2"/>
  <c r="E251" i="2"/>
  <c r="L250" i="2"/>
  <c r="K250" i="2"/>
  <c r="H250" i="2"/>
  <c r="I250" i="2" s="1"/>
  <c r="G250" i="2"/>
  <c r="M250" i="2" s="1"/>
  <c r="E250" i="2"/>
  <c r="L249" i="2"/>
  <c r="K249" i="2"/>
  <c r="H249" i="2"/>
  <c r="I249" i="2" s="1"/>
  <c r="G249" i="2"/>
  <c r="J249" i="2" s="1"/>
  <c r="E249" i="2"/>
  <c r="L248" i="2"/>
  <c r="K248" i="2"/>
  <c r="H248" i="2"/>
  <c r="I248" i="2" s="1"/>
  <c r="G248" i="2"/>
  <c r="E248" i="2"/>
  <c r="M247" i="2"/>
  <c r="L247" i="2"/>
  <c r="K247" i="2"/>
  <c r="H247" i="2"/>
  <c r="I247" i="2" s="1"/>
  <c r="G247" i="2"/>
  <c r="J247" i="2" s="1"/>
  <c r="E247" i="2"/>
  <c r="L246" i="2"/>
  <c r="K246" i="2"/>
  <c r="I246" i="2"/>
  <c r="H246" i="2"/>
  <c r="G246" i="2"/>
  <c r="M246" i="2" s="1"/>
  <c r="E246" i="2"/>
  <c r="L245" i="2"/>
  <c r="K245" i="2"/>
  <c r="H245" i="2"/>
  <c r="I245" i="2" s="1"/>
  <c r="G245" i="2"/>
  <c r="J245" i="2" s="1"/>
  <c r="E245" i="2"/>
  <c r="M244" i="2"/>
  <c r="L244" i="2"/>
  <c r="K244" i="2"/>
  <c r="I244" i="2"/>
  <c r="H244" i="2"/>
  <c r="G244" i="2"/>
  <c r="J244" i="2" s="1"/>
  <c r="E244" i="2"/>
  <c r="L243" i="2"/>
  <c r="K243" i="2"/>
  <c r="I243" i="2"/>
  <c r="H243" i="2"/>
  <c r="G243" i="2"/>
  <c r="M243" i="2" s="1"/>
  <c r="E243" i="2"/>
  <c r="M242" i="2"/>
  <c r="L242" i="2"/>
  <c r="K242" i="2"/>
  <c r="I242" i="2"/>
  <c r="H242" i="2"/>
  <c r="G242" i="2"/>
  <c r="J242" i="2" s="1"/>
  <c r="E242" i="2"/>
  <c r="L241" i="2"/>
  <c r="K241" i="2"/>
  <c r="H241" i="2"/>
  <c r="I241" i="2" s="1"/>
  <c r="G241" i="2"/>
  <c r="M241" i="2" s="1"/>
  <c r="E241" i="2"/>
  <c r="M240" i="2"/>
  <c r="L240" i="2"/>
  <c r="K240" i="2"/>
  <c r="I240" i="2"/>
  <c r="H240" i="2"/>
  <c r="G240" i="2"/>
  <c r="J240" i="2" s="1"/>
  <c r="E240" i="2"/>
  <c r="M239" i="2"/>
  <c r="L239" i="2"/>
  <c r="K239" i="2"/>
  <c r="I239" i="2"/>
  <c r="H239" i="2"/>
  <c r="G239" i="2"/>
  <c r="J239" i="2" s="1"/>
  <c r="E239" i="2"/>
  <c r="L238" i="2"/>
  <c r="K238" i="2"/>
  <c r="H238" i="2"/>
  <c r="I238" i="2" s="1"/>
  <c r="G238" i="2"/>
  <c r="J238" i="2" s="1"/>
  <c r="E238" i="2"/>
  <c r="L237" i="2"/>
  <c r="K237" i="2"/>
  <c r="J237" i="2"/>
  <c r="I237" i="2"/>
  <c r="H237" i="2"/>
  <c r="G237" i="2"/>
  <c r="M237" i="2" s="1"/>
  <c r="E237" i="2"/>
  <c r="L236" i="2"/>
  <c r="K236" i="2"/>
  <c r="H236" i="2"/>
  <c r="I236" i="2" s="1"/>
  <c r="G236" i="2"/>
  <c r="J236" i="2" s="1"/>
  <c r="E236" i="2"/>
  <c r="M235" i="2"/>
  <c r="L235" i="2"/>
  <c r="K235" i="2"/>
  <c r="I235" i="2"/>
  <c r="H235" i="2"/>
  <c r="G235" i="2"/>
  <c r="J235" i="2" s="1"/>
  <c r="E235" i="2"/>
  <c r="L234" i="2"/>
  <c r="K234" i="2"/>
  <c r="I234" i="2"/>
  <c r="H234" i="2"/>
  <c r="G234" i="2"/>
  <c r="J234" i="2" s="1"/>
  <c r="E234" i="2"/>
  <c r="L233" i="2"/>
  <c r="K233" i="2"/>
  <c r="H233" i="2"/>
  <c r="I233" i="2" s="1"/>
  <c r="G233" i="2"/>
  <c r="J233" i="2" s="1"/>
  <c r="E233" i="2"/>
  <c r="L232" i="2"/>
  <c r="K232" i="2"/>
  <c r="H232" i="2"/>
  <c r="I232" i="2" s="1"/>
  <c r="G232" i="2"/>
  <c r="J232" i="2" s="1"/>
  <c r="E232" i="2"/>
  <c r="M231" i="2"/>
  <c r="L231" i="2"/>
  <c r="K231" i="2"/>
  <c r="I231" i="2"/>
  <c r="H231" i="2"/>
  <c r="G231" i="2"/>
  <c r="J231" i="2" s="1"/>
  <c r="E231" i="2"/>
  <c r="M230" i="2"/>
  <c r="L230" i="2"/>
  <c r="K230" i="2"/>
  <c r="H230" i="2"/>
  <c r="I230" i="2" s="1"/>
  <c r="G230" i="2"/>
  <c r="J230" i="2" s="1"/>
  <c r="E230" i="2"/>
  <c r="M229" i="2"/>
  <c r="L229" i="2"/>
  <c r="K229" i="2"/>
  <c r="J229" i="2"/>
  <c r="H229" i="2"/>
  <c r="I229" i="2" s="1"/>
  <c r="G229" i="2"/>
  <c r="E229" i="2"/>
  <c r="M228" i="2"/>
  <c r="L228" i="2"/>
  <c r="K228" i="2"/>
  <c r="I228" i="2"/>
  <c r="H228" i="2"/>
  <c r="G228" i="2"/>
  <c r="J228" i="2" s="1"/>
  <c r="E228" i="2"/>
  <c r="L227" i="2"/>
  <c r="K227" i="2"/>
  <c r="I227" i="2"/>
  <c r="H227" i="2"/>
  <c r="G227" i="2"/>
  <c r="M227" i="2" s="1"/>
  <c r="E227" i="2"/>
  <c r="M226" i="2"/>
  <c r="L226" i="2"/>
  <c r="K226" i="2"/>
  <c r="I226" i="2"/>
  <c r="H226" i="2"/>
  <c r="G226" i="2"/>
  <c r="J226" i="2" s="1"/>
  <c r="E226" i="2"/>
  <c r="M225" i="2"/>
  <c r="L225" i="2"/>
  <c r="K225" i="2"/>
  <c r="J225" i="2"/>
  <c r="H225" i="2"/>
  <c r="I225" i="2" s="1"/>
  <c r="G225" i="2"/>
  <c r="E225" i="2"/>
  <c r="L224" i="2"/>
  <c r="K224" i="2"/>
  <c r="I224" i="2"/>
  <c r="H224" i="2"/>
  <c r="G224" i="2"/>
  <c r="E224" i="2"/>
  <c r="M223" i="2"/>
  <c r="L223" i="2"/>
  <c r="K223" i="2"/>
  <c r="H223" i="2"/>
  <c r="I223" i="2" s="1"/>
  <c r="G223" i="2"/>
  <c r="J223" i="2" s="1"/>
  <c r="E223" i="2"/>
  <c r="M222" i="2"/>
  <c r="L222" i="2"/>
  <c r="K222" i="2"/>
  <c r="I222" i="2"/>
  <c r="H222" i="2"/>
  <c r="G222" i="2"/>
  <c r="J222" i="2" s="1"/>
  <c r="E222" i="2"/>
  <c r="M221" i="2"/>
  <c r="L221" i="2"/>
  <c r="K221" i="2"/>
  <c r="H221" i="2"/>
  <c r="I221" i="2" s="1"/>
  <c r="G221" i="2"/>
  <c r="J221" i="2" s="1"/>
  <c r="E221" i="2"/>
  <c r="L220" i="2"/>
  <c r="K220" i="2"/>
  <c r="H220" i="2"/>
  <c r="I220" i="2" s="1"/>
  <c r="G220" i="2"/>
  <c r="E220" i="2"/>
  <c r="M219" i="2"/>
  <c r="L219" i="2"/>
  <c r="K219" i="2"/>
  <c r="J219" i="2"/>
  <c r="H219" i="2"/>
  <c r="I219" i="2" s="1"/>
  <c r="G219" i="2"/>
  <c r="E219" i="2"/>
  <c r="M218" i="2"/>
  <c r="L218" i="2"/>
  <c r="K218" i="2"/>
  <c r="H218" i="2"/>
  <c r="I218" i="2" s="1"/>
  <c r="G218" i="2"/>
  <c r="J218" i="2" s="1"/>
  <c r="E218" i="2"/>
  <c r="M217" i="2"/>
  <c r="L217" i="2"/>
  <c r="K217" i="2"/>
  <c r="J217" i="2"/>
  <c r="I217" i="2"/>
  <c r="H217" i="2"/>
  <c r="G217" i="2"/>
  <c r="E217" i="2"/>
  <c r="L216" i="2"/>
  <c r="K216" i="2"/>
  <c r="H216" i="2"/>
  <c r="I216" i="2" s="1"/>
  <c r="G216" i="2"/>
  <c r="J216" i="2" s="1"/>
  <c r="E216" i="2"/>
  <c r="L215" i="2"/>
  <c r="K215" i="2"/>
  <c r="H215" i="2"/>
  <c r="I215" i="2" s="1"/>
  <c r="G215" i="2"/>
  <c r="J215" i="2" s="1"/>
  <c r="E215" i="2"/>
  <c r="L214" i="2"/>
  <c r="K214" i="2"/>
  <c r="H214" i="2"/>
  <c r="I214" i="2" s="1"/>
  <c r="G214" i="2"/>
  <c r="J214" i="2" s="1"/>
  <c r="E214" i="2"/>
  <c r="M213" i="2"/>
  <c r="L213" i="2"/>
  <c r="K213" i="2"/>
  <c r="J213" i="2"/>
  <c r="I213" i="2"/>
  <c r="H213" i="2"/>
  <c r="G213" i="2"/>
  <c r="E213" i="2"/>
  <c r="M212" i="2"/>
  <c r="L212" i="2"/>
  <c r="K212" i="2"/>
  <c r="H212" i="2"/>
  <c r="I212" i="2" s="1"/>
  <c r="G212" i="2"/>
  <c r="J212" i="2" s="1"/>
  <c r="E212" i="2"/>
  <c r="L211" i="2"/>
  <c r="K211" i="2"/>
  <c r="I211" i="2"/>
  <c r="H211" i="2"/>
  <c r="G211" i="2"/>
  <c r="J211" i="2" s="1"/>
  <c r="E211" i="2"/>
  <c r="M210" i="2"/>
  <c r="L210" i="2"/>
  <c r="K210" i="2"/>
  <c r="I210" i="2"/>
  <c r="H210" i="2"/>
  <c r="G210" i="2"/>
  <c r="J210" i="2" s="1"/>
  <c r="E210" i="2"/>
  <c r="L209" i="2"/>
  <c r="K209" i="2"/>
  <c r="H209" i="2"/>
  <c r="I209" i="2" s="1"/>
  <c r="G209" i="2"/>
  <c r="M209" i="2" s="1"/>
  <c r="E209" i="2"/>
  <c r="M208" i="2"/>
  <c r="L208" i="2"/>
  <c r="K208" i="2"/>
  <c r="H208" i="2"/>
  <c r="I208" i="2" s="1"/>
  <c r="G208" i="2"/>
  <c r="J208" i="2" s="1"/>
  <c r="E208" i="2"/>
  <c r="M207" i="2"/>
  <c r="L207" i="2"/>
  <c r="K207" i="2"/>
  <c r="J207" i="2"/>
  <c r="H207" i="2"/>
  <c r="I207" i="2" s="1"/>
  <c r="G207" i="2"/>
  <c r="E207" i="2"/>
  <c r="L206" i="2"/>
  <c r="K206" i="2"/>
  <c r="H206" i="2"/>
  <c r="I206" i="2" s="1"/>
  <c r="G206" i="2"/>
  <c r="J206" i="2" s="1"/>
  <c r="E206" i="2"/>
  <c r="M205" i="2"/>
  <c r="L205" i="2"/>
  <c r="K205" i="2"/>
  <c r="J205" i="2"/>
  <c r="I205" i="2"/>
  <c r="H205" i="2"/>
  <c r="G205" i="2"/>
  <c r="E205" i="2"/>
  <c r="L204" i="2"/>
  <c r="K204" i="2"/>
  <c r="H204" i="2"/>
  <c r="I204" i="2" s="1"/>
  <c r="G204" i="2"/>
  <c r="J204" i="2" s="1"/>
  <c r="E204" i="2"/>
  <c r="L203" i="2"/>
  <c r="K203" i="2"/>
  <c r="H203" i="2"/>
  <c r="I203" i="2" s="1"/>
  <c r="G203" i="2"/>
  <c r="J203" i="2" s="1"/>
  <c r="E203" i="2"/>
  <c r="L202" i="2"/>
  <c r="K202" i="2"/>
  <c r="H202" i="2"/>
  <c r="I202" i="2" s="1"/>
  <c r="G202" i="2"/>
  <c r="J202" i="2" s="1"/>
  <c r="E202" i="2"/>
  <c r="L201" i="2"/>
  <c r="K201" i="2"/>
  <c r="I201" i="2"/>
  <c r="H201" i="2"/>
  <c r="G201" i="2"/>
  <c r="M201" i="2" s="1"/>
  <c r="E201" i="2"/>
  <c r="L200" i="2"/>
  <c r="K200" i="2"/>
  <c r="H200" i="2"/>
  <c r="I200" i="2" s="1"/>
  <c r="G200" i="2"/>
  <c r="J200" i="2" s="1"/>
  <c r="E200" i="2"/>
  <c r="L199" i="2"/>
  <c r="K199" i="2"/>
  <c r="H199" i="2"/>
  <c r="I199" i="2" s="1"/>
  <c r="G199" i="2"/>
  <c r="M199" i="2" s="1"/>
  <c r="E199" i="2"/>
  <c r="L198" i="2"/>
  <c r="K198" i="2"/>
  <c r="H198" i="2"/>
  <c r="I198" i="2" s="1"/>
  <c r="G198" i="2"/>
  <c r="J198" i="2" s="1"/>
  <c r="E198" i="2"/>
  <c r="M197" i="2"/>
  <c r="L197" i="2"/>
  <c r="K197" i="2"/>
  <c r="H197" i="2"/>
  <c r="I197" i="2" s="1"/>
  <c r="G197" i="2"/>
  <c r="J197" i="2" s="1"/>
  <c r="E197" i="2"/>
  <c r="L196" i="2"/>
  <c r="K196" i="2"/>
  <c r="H196" i="2"/>
  <c r="I196" i="2" s="1"/>
  <c r="G196" i="2"/>
  <c r="J196" i="2" s="1"/>
  <c r="E196" i="2"/>
  <c r="M195" i="2"/>
  <c r="L195" i="2"/>
  <c r="K195" i="2"/>
  <c r="J195" i="2"/>
  <c r="H195" i="2"/>
  <c r="I195" i="2" s="1"/>
  <c r="G195" i="2"/>
  <c r="E195" i="2"/>
  <c r="L194" i="2"/>
  <c r="K194" i="2"/>
  <c r="H194" i="2"/>
  <c r="I194" i="2" s="1"/>
  <c r="G194" i="2"/>
  <c r="E194" i="2"/>
  <c r="L193" i="2"/>
  <c r="K193" i="2"/>
  <c r="H193" i="2"/>
  <c r="I193" i="2" s="1"/>
  <c r="G193" i="2"/>
  <c r="J193" i="2" s="1"/>
  <c r="E193" i="2"/>
  <c r="L192" i="2"/>
  <c r="K192" i="2"/>
  <c r="H192" i="2"/>
  <c r="I192" i="2" s="1"/>
  <c r="G192" i="2"/>
  <c r="E192" i="2"/>
  <c r="L191" i="2"/>
  <c r="K191" i="2"/>
  <c r="H191" i="2"/>
  <c r="I191" i="2" s="1"/>
  <c r="G191" i="2"/>
  <c r="M191" i="2" s="1"/>
  <c r="E191" i="2"/>
  <c r="M190" i="2"/>
  <c r="L190" i="2"/>
  <c r="K190" i="2"/>
  <c r="H190" i="2"/>
  <c r="I190" i="2" s="1"/>
  <c r="G190" i="2"/>
  <c r="J190" i="2" s="1"/>
  <c r="E190" i="2"/>
  <c r="L189" i="2"/>
  <c r="K189" i="2"/>
  <c r="H189" i="2"/>
  <c r="I189" i="2" s="1"/>
  <c r="G189" i="2"/>
  <c r="M189" i="2" s="1"/>
  <c r="E189" i="2"/>
  <c r="M188" i="2"/>
  <c r="L188" i="2"/>
  <c r="K188" i="2"/>
  <c r="H188" i="2"/>
  <c r="I188" i="2" s="1"/>
  <c r="G188" i="2"/>
  <c r="J188" i="2" s="1"/>
  <c r="E188" i="2"/>
  <c r="M187" i="2"/>
  <c r="L187" i="2"/>
  <c r="K187" i="2"/>
  <c r="H187" i="2"/>
  <c r="I187" i="2" s="1"/>
  <c r="G187" i="2"/>
  <c r="J187" i="2" s="1"/>
  <c r="E187" i="2"/>
  <c r="L186" i="2"/>
  <c r="K186" i="2"/>
  <c r="H186" i="2"/>
  <c r="I186" i="2" s="1"/>
  <c r="G186" i="2"/>
  <c r="J186" i="2" s="1"/>
  <c r="E186" i="2"/>
  <c r="M185" i="2"/>
  <c r="L185" i="2"/>
  <c r="K185" i="2"/>
  <c r="I185" i="2"/>
  <c r="H185" i="2"/>
  <c r="G185" i="2"/>
  <c r="J185" i="2" s="1"/>
  <c r="E185" i="2"/>
  <c r="L184" i="2"/>
  <c r="K184" i="2"/>
  <c r="H184" i="2"/>
  <c r="I184" i="2" s="1"/>
  <c r="G184" i="2"/>
  <c r="J184" i="2" s="1"/>
  <c r="E184" i="2"/>
  <c r="M183" i="2"/>
  <c r="L183" i="2"/>
  <c r="K183" i="2"/>
  <c r="J183" i="2"/>
  <c r="H183" i="2"/>
  <c r="I183" i="2" s="1"/>
  <c r="G183" i="2"/>
  <c r="E183" i="2"/>
  <c r="L182" i="2"/>
  <c r="K182" i="2"/>
  <c r="H182" i="2"/>
  <c r="I182" i="2" s="1"/>
  <c r="G182" i="2"/>
  <c r="J182" i="2" s="1"/>
  <c r="E182" i="2"/>
  <c r="L181" i="2"/>
  <c r="K181" i="2"/>
  <c r="J181" i="2"/>
  <c r="H181" i="2"/>
  <c r="I181" i="2" s="1"/>
  <c r="G181" i="2"/>
  <c r="M181" i="2" s="1"/>
  <c r="E181" i="2"/>
  <c r="L180" i="2"/>
  <c r="K180" i="2"/>
  <c r="H180" i="2"/>
  <c r="I180" i="2" s="1"/>
  <c r="G180" i="2"/>
  <c r="J180" i="2" s="1"/>
  <c r="E180" i="2"/>
  <c r="L179" i="2"/>
  <c r="K179" i="2"/>
  <c r="H179" i="2"/>
  <c r="I179" i="2" s="1"/>
  <c r="G179" i="2"/>
  <c r="M179" i="2" s="1"/>
  <c r="E179" i="2"/>
  <c r="L178" i="2"/>
  <c r="K178" i="2"/>
  <c r="I178" i="2"/>
  <c r="H178" i="2"/>
  <c r="G178" i="2"/>
  <c r="J178" i="2" s="1"/>
  <c r="E178" i="2"/>
  <c r="M177" i="2"/>
  <c r="L177" i="2"/>
  <c r="K177" i="2"/>
  <c r="H177" i="2"/>
  <c r="I177" i="2" s="1"/>
  <c r="G177" i="2"/>
  <c r="J177" i="2" s="1"/>
  <c r="E177" i="2"/>
  <c r="L176" i="2"/>
  <c r="K176" i="2"/>
  <c r="H176" i="2"/>
  <c r="I176" i="2" s="1"/>
  <c r="G176" i="2"/>
  <c r="J176" i="2" s="1"/>
  <c r="E176" i="2"/>
  <c r="M175" i="2"/>
  <c r="L175" i="2"/>
  <c r="K175" i="2"/>
  <c r="J175" i="2"/>
  <c r="H175" i="2"/>
  <c r="I175" i="2" s="1"/>
  <c r="G175" i="2"/>
  <c r="E175" i="2"/>
  <c r="L174" i="2"/>
  <c r="K174" i="2"/>
  <c r="H174" i="2"/>
  <c r="I174" i="2" s="1"/>
  <c r="G174" i="2"/>
  <c r="J174" i="2" s="1"/>
  <c r="E174" i="2"/>
  <c r="L173" i="2"/>
  <c r="K173" i="2"/>
  <c r="H173" i="2"/>
  <c r="I173" i="2" s="1"/>
  <c r="G173" i="2"/>
  <c r="M173" i="2" s="1"/>
  <c r="E173" i="2"/>
  <c r="L172" i="2"/>
  <c r="K172" i="2"/>
  <c r="H172" i="2"/>
  <c r="I172" i="2" s="1"/>
  <c r="G172" i="2"/>
  <c r="J172" i="2" s="1"/>
  <c r="E172" i="2"/>
  <c r="M171" i="2"/>
  <c r="L171" i="2"/>
  <c r="K171" i="2"/>
  <c r="H171" i="2"/>
  <c r="I171" i="2" s="1"/>
  <c r="G171" i="2"/>
  <c r="J171" i="2" s="1"/>
  <c r="E171" i="2"/>
  <c r="L170" i="2"/>
  <c r="K170" i="2"/>
  <c r="H170" i="2"/>
  <c r="I170" i="2" s="1"/>
  <c r="G170" i="2"/>
  <c r="J170" i="2" s="1"/>
  <c r="E170" i="2"/>
  <c r="L169" i="2"/>
  <c r="K169" i="2"/>
  <c r="H169" i="2"/>
  <c r="I169" i="2" s="1"/>
  <c r="G169" i="2"/>
  <c r="M169" i="2" s="1"/>
  <c r="E169" i="2"/>
  <c r="L168" i="2"/>
  <c r="K168" i="2"/>
  <c r="H168" i="2"/>
  <c r="I168" i="2" s="1"/>
  <c r="G168" i="2"/>
  <c r="J168" i="2" s="1"/>
  <c r="E168" i="2"/>
  <c r="L167" i="2"/>
  <c r="K167" i="2"/>
  <c r="H167" i="2"/>
  <c r="I167" i="2" s="1"/>
  <c r="G167" i="2"/>
  <c r="M167" i="2" s="1"/>
  <c r="E167" i="2"/>
  <c r="L166" i="2"/>
  <c r="K166" i="2"/>
  <c r="H166" i="2"/>
  <c r="I166" i="2" s="1"/>
  <c r="G166" i="2"/>
  <c r="J166" i="2" s="1"/>
  <c r="E166" i="2"/>
  <c r="L165" i="2"/>
  <c r="K165" i="2"/>
  <c r="H165" i="2"/>
  <c r="I165" i="2" s="1"/>
  <c r="G165" i="2"/>
  <c r="M165" i="2" s="1"/>
  <c r="E165" i="2"/>
  <c r="L164" i="2"/>
  <c r="K164" i="2"/>
  <c r="H164" i="2"/>
  <c r="I164" i="2" s="1"/>
  <c r="G164" i="2"/>
  <c r="J164" i="2" s="1"/>
  <c r="E164" i="2"/>
  <c r="L163" i="2"/>
  <c r="K163" i="2"/>
  <c r="H163" i="2"/>
  <c r="I163" i="2" s="1"/>
  <c r="G163" i="2"/>
  <c r="M163" i="2" s="1"/>
  <c r="E163" i="2"/>
  <c r="L162" i="2"/>
  <c r="K162" i="2"/>
  <c r="H162" i="2"/>
  <c r="I162" i="2" s="1"/>
  <c r="G162" i="2"/>
  <c r="J162" i="2" s="1"/>
  <c r="E162" i="2"/>
  <c r="L161" i="2"/>
  <c r="K161" i="2"/>
  <c r="J161" i="2"/>
  <c r="I161" i="2"/>
  <c r="H161" i="2"/>
  <c r="G161" i="2"/>
  <c r="M161" i="2" s="1"/>
  <c r="E161" i="2"/>
  <c r="L160" i="2"/>
  <c r="K160" i="2"/>
  <c r="H160" i="2"/>
  <c r="I160" i="2" s="1"/>
  <c r="G160" i="2"/>
  <c r="E160" i="2"/>
  <c r="L159" i="2"/>
  <c r="K159" i="2"/>
  <c r="H159" i="2"/>
  <c r="I159" i="2" s="1"/>
  <c r="G159" i="2"/>
  <c r="M159" i="2" s="1"/>
  <c r="E159" i="2"/>
  <c r="M158" i="2"/>
  <c r="L158" i="2"/>
  <c r="K158" i="2"/>
  <c r="H158" i="2"/>
  <c r="I158" i="2" s="1"/>
  <c r="G158" i="2"/>
  <c r="J158" i="2" s="1"/>
  <c r="E158" i="2"/>
  <c r="L157" i="2"/>
  <c r="K157" i="2"/>
  <c r="H157" i="2"/>
  <c r="I157" i="2" s="1"/>
  <c r="G157" i="2"/>
  <c r="M157" i="2" s="1"/>
  <c r="E157" i="2"/>
  <c r="L156" i="2"/>
  <c r="K156" i="2"/>
  <c r="H156" i="2"/>
  <c r="I156" i="2" s="1"/>
  <c r="G156" i="2"/>
  <c r="J156" i="2" s="1"/>
  <c r="E156" i="2"/>
  <c r="L155" i="2"/>
  <c r="K155" i="2"/>
  <c r="H155" i="2"/>
  <c r="I155" i="2" s="1"/>
  <c r="G155" i="2"/>
  <c r="M155" i="2" s="1"/>
  <c r="E155" i="2"/>
  <c r="L154" i="2"/>
  <c r="K154" i="2"/>
  <c r="H154" i="2"/>
  <c r="I154" i="2" s="1"/>
  <c r="G154" i="2"/>
  <c r="J154" i="2" s="1"/>
  <c r="E154" i="2"/>
  <c r="L153" i="2"/>
  <c r="K153" i="2"/>
  <c r="H153" i="2"/>
  <c r="I153" i="2" s="1"/>
  <c r="G153" i="2"/>
  <c r="M153" i="2" s="1"/>
  <c r="E153" i="2"/>
  <c r="L152" i="2"/>
  <c r="K152" i="2"/>
  <c r="H152" i="2"/>
  <c r="I152" i="2" s="1"/>
  <c r="G152" i="2"/>
  <c r="J152" i="2" s="1"/>
  <c r="E152" i="2"/>
  <c r="L151" i="2"/>
  <c r="K151" i="2"/>
  <c r="H151" i="2"/>
  <c r="I151" i="2" s="1"/>
  <c r="G151" i="2"/>
  <c r="M151" i="2" s="1"/>
  <c r="E151" i="2"/>
  <c r="L150" i="2"/>
  <c r="K150" i="2"/>
  <c r="H150" i="2"/>
  <c r="I150" i="2" s="1"/>
  <c r="G150" i="2"/>
  <c r="J150" i="2" s="1"/>
  <c r="E150" i="2"/>
  <c r="M149" i="2"/>
  <c r="L149" i="2"/>
  <c r="K149" i="2"/>
  <c r="H149" i="2"/>
  <c r="I149" i="2" s="1"/>
  <c r="G149" i="2"/>
  <c r="J149" i="2" s="1"/>
  <c r="E149" i="2"/>
  <c r="L148" i="2"/>
  <c r="K148" i="2"/>
  <c r="H148" i="2"/>
  <c r="I148" i="2" s="1"/>
  <c r="G148" i="2"/>
  <c r="J148" i="2" s="1"/>
  <c r="E148" i="2"/>
  <c r="L147" i="2"/>
  <c r="K147" i="2"/>
  <c r="H147" i="2"/>
  <c r="I147" i="2" s="1"/>
  <c r="G147" i="2"/>
  <c r="J147" i="2" s="1"/>
  <c r="E147" i="2"/>
  <c r="L146" i="2"/>
  <c r="K146" i="2"/>
  <c r="I146" i="2"/>
  <c r="H146" i="2"/>
  <c r="G146" i="2"/>
  <c r="J146" i="2" s="1"/>
  <c r="E146" i="2"/>
  <c r="M145" i="2"/>
  <c r="L145" i="2"/>
  <c r="K145" i="2"/>
  <c r="H145" i="2"/>
  <c r="I145" i="2" s="1"/>
  <c r="G145" i="2"/>
  <c r="J145" i="2" s="1"/>
  <c r="E145" i="2"/>
  <c r="L144" i="2"/>
  <c r="K144" i="2"/>
  <c r="H144" i="2"/>
  <c r="I144" i="2" s="1"/>
  <c r="G144" i="2"/>
  <c r="J144" i="2" s="1"/>
  <c r="E144" i="2"/>
  <c r="M143" i="2"/>
  <c r="L143" i="2"/>
  <c r="K143" i="2"/>
  <c r="J143" i="2"/>
  <c r="H143" i="2"/>
  <c r="I143" i="2" s="1"/>
  <c r="G143" i="2"/>
  <c r="E143" i="2"/>
  <c r="L142" i="2"/>
  <c r="K142" i="2"/>
  <c r="H142" i="2"/>
  <c r="I142" i="2" s="1"/>
  <c r="G142" i="2"/>
  <c r="J142" i="2" s="1"/>
  <c r="E142" i="2"/>
  <c r="M141" i="2"/>
  <c r="L141" i="2"/>
  <c r="K141" i="2"/>
  <c r="I141" i="2"/>
  <c r="H141" i="2"/>
  <c r="G141" i="2"/>
  <c r="J141" i="2" s="1"/>
  <c r="E141" i="2"/>
  <c r="L140" i="2"/>
  <c r="K140" i="2"/>
  <c r="H140" i="2"/>
  <c r="I140" i="2" s="1"/>
  <c r="G140" i="2"/>
  <c r="J140" i="2" s="1"/>
  <c r="E140" i="2"/>
  <c r="L139" i="2"/>
  <c r="K139" i="2"/>
  <c r="J139" i="2"/>
  <c r="H139" i="2"/>
  <c r="I139" i="2" s="1"/>
  <c r="G139" i="2"/>
  <c r="M139" i="2" s="1"/>
  <c r="E139" i="2"/>
  <c r="L138" i="2"/>
  <c r="K138" i="2"/>
  <c r="H138" i="2"/>
  <c r="I138" i="2" s="1"/>
  <c r="G138" i="2"/>
  <c r="J138" i="2" s="1"/>
  <c r="E138" i="2"/>
  <c r="L137" i="2"/>
  <c r="K137" i="2"/>
  <c r="H137" i="2"/>
  <c r="I137" i="2" s="1"/>
  <c r="G137" i="2"/>
  <c r="M137" i="2" s="1"/>
  <c r="E137" i="2"/>
  <c r="L136" i="2"/>
  <c r="K136" i="2"/>
  <c r="H136" i="2"/>
  <c r="I136" i="2" s="1"/>
  <c r="G136" i="2"/>
  <c r="J136" i="2" s="1"/>
  <c r="E136" i="2"/>
  <c r="L135" i="2"/>
  <c r="K135" i="2"/>
  <c r="H135" i="2"/>
  <c r="I135" i="2" s="1"/>
  <c r="G135" i="2"/>
  <c r="M135" i="2" s="1"/>
  <c r="E135" i="2"/>
  <c r="L134" i="2"/>
  <c r="K134" i="2"/>
  <c r="H134" i="2"/>
  <c r="I134" i="2" s="1"/>
  <c r="G134" i="2"/>
  <c r="J134" i="2" s="1"/>
  <c r="E134" i="2"/>
  <c r="L133" i="2"/>
  <c r="K133" i="2"/>
  <c r="H133" i="2"/>
  <c r="I133" i="2" s="1"/>
  <c r="G133" i="2"/>
  <c r="M133" i="2" s="1"/>
  <c r="E133" i="2"/>
  <c r="L132" i="2"/>
  <c r="K132" i="2"/>
  <c r="H132" i="2"/>
  <c r="I132" i="2" s="1"/>
  <c r="G132" i="2"/>
  <c r="E132" i="2"/>
  <c r="L131" i="2"/>
  <c r="K131" i="2"/>
  <c r="H131" i="2"/>
  <c r="I131" i="2" s="1"/>
  <c r="G131" i="2"/>
  <c r="M131" i="2" s="1"/>
  <c r="E131" i="2"/>
  <c r="M130" i="2"/>
  <c r="L130" i="2"/>
  <c r="K130" i="2"/>
  <c r="H130" i="2"/>
  <c r="I130" i="2" s="1"/>
  <c r="G130" i="2"/>
  <c r="J130" i="2" s="1"/>
  <c r="E130" i="2"/>
  <c r="L129" i="2"/>
  <c r="K129" i="2"/>
  <c r="H129" i="2"/>
  <c r="I129" i="2" s="1"/>
  <c r="G129" i="2"/>
  <c r="M129" i="2" s="1"/>
  <c r="E129" i="2"/>
  <c r="L128" i="2"/>
  <c r="K128" i="2"/>
  <c r="H128" i="2"/>
  <c r="I128" i="2" s="1"/>
  <c r="G128" i="2"/>
  <c r="J128" i="2" s="1"/>
  <c r="E128" i="2"/>
  <c r="L127" i="2"/>
  <c r="K127" i="2"/>
  <c r="H127" i="2"/>
  <c r="I127" i="2" s="1"/>
  <c r="G127" i="2"/>
  <c r="M127" i="2" s="1"/>
  <c r="E127" i="2"/>
  <c r="M126" i="2"/>
  <c r="L126" i="2"/>
  <c r="K126" i="2"/>
  <c r="I126" i="2"/>
  <c r="H126" i="2"/>
  <c r="G126" i="2"/>
  <c r="J126" i="2" s="1"/>
  <c r="E126" i="2"/>
  <c r="L125" i="2"/>
  <c r="K125" i="2"/>
  <c r="H125" i="2"/>
  <c r="I125" i="2" s="1"/>
  <c r="G125" i="2"/>
  <c r="M125" i="2" s="1"/>
  <c r="E125" i="2"/>
  <c r="L124" i="2"/>
  <c r="K124" i="2"/>
  <c r="H124" i="2"/>
  <c r="I124" i="2" s="1"/>
  <c r="G124" i="2"/>
  <c r="E124" i="2"/>
  <c r="L123" i="2"/>
  <c r="K123" i="2"/>
  <c r="I123" i="2"/>
  <c r="H123" i="2"/>
  <c r="G123" i="2"/>
  <c r="M123" i="2" s="1"/>
  <c r="E123" i="2"/>
  <c r="L122" i="2"/>
  <c r="K122" i="2"/>
  <c r="H122" i="2"/>
  <c r="I122" i="2" s="1"/>
  <c r="G122" i="2"/>
  <c r="J122" i="2" s="1"/>
  <c r="E122" i="2"/>
  <c r="L121" i="2"/>
  <c r="K121" i="2"/>
  <c r="I121" i="2"/>
  <c r="H121" i="2"/>
  <c r="G121" i="2"/>
  <c r="M121" i="2" s="1"/>
  <c r="E121" i="2"/>
  <c r="L120" i="2"/>
  <c r="K120" i="2"/>
  <c r="H120" i="2"/>
  <c r="I120" i="2" s="1"/>
  <c r="G120" i="2"/>
  <c r="J120" i="2" s="1"/>
  <c r="E120" i="2"/>
  <c r="L119" i="2"/>
  <c r="K119" i="2"/>
  <c r="H119" i="2"/>
  <c r="I119" i="2" s="1"/>
  <c r="G119" i="2"/>
  <c r="M119" i="2" s="1"/>
  <c r="E119" i="2"/>
  <c r="L118" i="2"/>
  <c r="K118" i="2"/>
  <c r="H118" i="2"/>
  <c r="I118" i="2" s="1"/>
  <c r="G118" i="2"/>
  <c r="J118" i="2" s="1"/>
  <c r="E118" i="2"/>
  <c r="M117" i="2"/>
  <c r="L117" i="2"/>
  <c r="K117" i="2"/>
  <c r="H117" i="2"/>
  <c r="I117" i="2" s="1"/>
  <c r="G117" i="2"/>
  <c r="J117" i="2" s="1"/>
  <c r="E117" i="2"/>
  <c r="L116" i="2"/>
  <c r="K116" i="2"/>
  <c r="H116" i="2"/>
  <c r="I116" i="2" s="1"/>
  <c r="G116" i="2"/>
  <c r="J116" i="2" s="1"/>
  <c r="E116" i="2"/>
  <c r="M115" i="2"/>
  <c r="L115" i="2"/>
  <c r="K115" i="2"/>
  <c r="H115" i="2"/>
  <c r="I115" i="2" s="1"/>
  <c r="G115" i="2"/>
  <c r="J115" i="2" s="1"/>
  <c r="E115" i="2"/>
  <c r="L114" i="2"/>
  <c r="K114" i="2"/>
  <c r="H114" i="2"/>
  <c r="I114" i="2" s="1"/>
  <c r="G114" i="2"/>
  <c r="J114" i="2" s="1"/>
  <c r="E114" i="2"/>
  <c r="M113" i="2"/>
  <c r="L113" i="2"/>
  <c r="K113" i="2"/>
  <c r="H113" i="2"/>
  <c r="I113" i="2" s="1"/>
  <c r="G113" i="2"/>
  <c r="J113" i="2" s="1"/>
  <c r="E113" i="2"/>
  <c r="M112" i="2"/>
  <c r="L112" i="2"/>
  <c r="K112" i="2"/>
  <c r="H112" i="2"/>
  <c r="I112" i="2" s="1"/>
  <c r="G112" i="2"/>
  <c r="J112" i="2" s="1"/>
  <c r="E112" i="2"/>
  <c r="L111" i="2"/>
  <c r="K111" i="2"/>
  <c r="H111" i="2"/>
  <c r="I111" i="2" s="1"/>
  <c r="G111" i="2"/>
  <c r="M111" i="2" s="1"/>
  <c r="E111" i="2"/>
  <c r="L110" i="2"/>
  <c r="K110" i="2"/>
  <c r="H110" i="2"/>
  <c r="I110" i="2" s="1"/>
  <c r="G110" i="2"/>
  <c r="J110" i="2" s="1"/>
  <c r="E110" i="2"/>
  <c r="M109" i="2"/>
  <c r="L109" i="2"/>
  <c r="K109" i="2"/>
  <c r="J109" i="2"/>
  <c r="H109" i="2"/>
  <c r="I109" i="2" s="1"/>
  <c r="G109" i="2"/>
  <c r="E109" i="2"/>
  <c r="L108" i="2"/>
  <c r="K108" i="2"/>
  <c r="I108" i="2"/>
  <c r="H108" i="2"/>
  <c r="G108" i="2"/>
  <c r="J108" i="2" s="1"/>
  <c r="E108" i="2"/>
  <c r="M107" i="2"/>
  <c r="L107" i="2"/>
  <c r="K107" i="2"/>
  <c r="H107" i="2"/>
  <c r="I107" i="2" s="1"/>
  <c r="G107" i="2"/>
  <c r="J107" i="2" s="1"/>
  <c r="E107" i="2"/>
  <c r="L106" i="2"/>
  <c r="K106" i="2"/>
  <c r="H106" i="2"/>
  <c r="I106" i="2" s="1"/>
  <c r="G106" i="2"/>
  <c r="J106" i="2" s="1"/>
  <c r="E106" i="2"/>
  <c r="L105" i="2"/>
  <c r="K105" i="2"/>
  <c r="H105" i="2"/>
  <c r="I105" i="2" s="1"/>
  <c r="G105" i="2"/>
  <c r="M105" i="2" s="1"/>
  <c r="E105" i="2"/>
  <c r="L104" i="2"/>
  <c r="K104" i="2"/>
  <c r="H104" i="2"/>
  <c r="I104" i="2" s="1"/>
  <c r="G104" i="2"/>
  <c r="J104" i="2" s="1"/>
  <c r="E104" i="2"/>
  <c r="L103" i="2"/>
  <c r="K103" i="2"/>
  <c r="H103" i="2"/>
  <c r="I103" i="2" s="1"/>
  <c r="G103" i="2"/>
  <c r="M103" i="2" s="1"/>
  <c r="E103" i="2"/>
  <c r="L102" i="2"/>
  <c r="K102" i="2"/>
  <c r="H102" i="2"/>
  <c r="I102" i="2" s="1"/>
  <c r="G102" i="2"/>
  <c r="J102" i="2" s="1"/>
  <c r="E102" i="2"/>
  <c r="L101" i="2"/>
  <c r="K101" i="2"/>
  <c r="H101" i="2"/>
  <c r="I101" i="2" s="1"/>
  <c r="G101" i="2"/>
  <c r="M101" i="2" s="1"/>
  <c r="E101" i="2"/>
  <c r="L100" i="2"/>
  <c r="K100" i="2"/>
  <c r="H100" i="2"/>
  <c r="I100" i="2" s="1"/>
  <c r="G100" i="2"/>
  <c r="J100" i="2" s="1"/>
  <c r="E100" i="2"/>
  <c r="L99" i="2"/>
  <c r="K99" i="2"/>
  <c r="J99" i="2"/>
  <c r="H99" i="2"/>
  <c r="I99" i="2" s="1"/>
  <c r="G99" i="2"/>
  <c r="M99" i="2" s="1"/>
  <c r="E99" i="2"/>
  <c r="M98" i="2"/>
  <c r="L98" i="2"/>
  <c r="K98" i="2"/>
  <c r="H98" i="2"/>
  <c r="I98" i="2" s="1"/>
  <c r="G98" i="2"/>
  <c r="J98" i="2" s="1"/>
  <c r="E98" i="2"/>
  <c r="L97" i="2"/>
  <c r="K97" i="2"/>
  <c r="H97" i="2"/>
  <c r="I97" i="2" s="1"/>
  <c r="G97" i="2"/>
  <c r="J97" i="2" s="1"/>
  <c r="E97" i="2"/>
  <c r="M96" i="2"/>
  <c r="L96" i="2"/>
  <c r="K96" i="2"/>
  <c r="H96" i="2"/>
  <c r="I96" i="2" s="1"/>
  <c r="G96" i="2"/>
  <c r="J96" i="2" s="1"/>
  <c r="E96" i="2"/>
  <c r="L95" i="2"/>
  <c r="K95" i="2"/>
  <c r="H95" i="2"/>
  <c r="I95" i="2" s="1"/>
  <c r="G95" i="2"/>
  <c r="M95" i="2" s="1"/>
  <c r="E95" i="2"/>
  <c r="M94" i="2"/>
  <c r="L94" i="2"/>
  <c r="K94" i="2"/>
  <c r="H94" i="2"/>
  <c r="I94" i="2" s="1"/>
  <c r="G94" i="2"/>
  <c r="J94" i="2" s="1"/>
  <c r="E94" i="2"/>
  <c r="L93" i="2"/>
  <c r="K93" i="2"/>
  <c r="H93" i="2"/>
  <c r="I93" i="2" s="1"/>
  <c r="G93" i="2"/>
  <c r="M93" i="2" s="1"/>
  <c r="E93" i="2"/>
  <c r="M92" i="2"/>
  <c r="L92" i="2"/>
  <c r="K92" i="2"/>
  <c r="H92" i="2"/>
  <c r="I92" i="2" s="1"/>
  <c r="G92" i="2"/>
  <c r="J92" i="2" s="1"/>
  <c r="E92" i="2"/>
  <c r="L91" i="2"/>
  <c r="K91" i="2"/>
  <c r="I91" i="2"/>
  <c r="H91" i="2"/>
  <c r="G91" i="2"/>
  <c r="M91" i="2" s="1"/>
  <c r="E91" i="2"/>
  <c r="L90" i="2"/>
  <c r="K90" i="2"/>
  <c r="H90" i="2"/>
  <c r="I90" i="2" s="1"/>
  <c r="G90" i="2"/>
  <c r="J90" i="2" s="1"/>
  <c r="E90" i="2"/>
  <c r="L89" i="2"/>
  <c r="K89" i="2"/>
  <c r="H89" i="2"/>
  <c r="I89" i="2" s="1"/>
  <c r="G89" i="2"/>
  <c r="M89" i="2" s="1"/>
  <c r="E89" i="2"/>
  <c r="L88" i="2"/>
  <c r="K88" i="2"/>
  <c r="H88" i="2"/>
  <c r="I88" i="2" s="1"/>
  <c r="G88" i="2"/>
  <c r="J88" i="2" s="1"/>
  <c r="E88" i="2"/>
  <c r="L87" i="2"/>
  <c r="K87" i="2"/>
  <c r="H87" i="2"/>
  <c r="I87" i="2" s="1"/>
  <c r="G87" i="2"/>
  <c r="M87" i="2" s="1"/>
  <c r="E87" i="2"/>
  <c r="L86" i="2"/>
  <c r="K86" i="2"/>
  <c r="H86" i="2"/>
  <c r="I86" i="2" s="1"/>
  <c r="G86" i="2"/>
  <c r="J86" i="2" s="1"/>
  <c r="E86" i="2"/>
  <c r="L85" i="2"/>
  <c r="K85" i="2"/>
  <c r="H85" i="2"/>
  <c r="I85" i="2" s="1"/>
  <c r="G85" i="2"/>
  <c r="J85" i="2" s="1"/>
  <c r="E85" i="2"/>
  <c r="L84" i="2"/>
  <c r="K84" i="2"/>
  <c r="H84" i="2"/>
  <c r="I84" i="2" s="1"/>
  <c r="G84" i="2"/>
  <c r="J84" i="2" s="1"/>
  <c r="E84" i="2"/>
  <c r="L83" i="2"/>
  <c r="K83" i="2"/>
  <c r="H83" i="2"/>
  <c r="I83" i="2" s="1"/>
  <c r="G83" i="2"/>
  <c r="J83" i="2" s="1"/>
  <c r="E83" i="2"/>
  <c r="L82" i="2"/>
  <c r="K82" i="2"/>
  <c r="H82" i="2"/>
  <c r="I82" i="2" s="1"/>
  <c r="G82" i="2"/>
  <c r="J82" i="2" s="1"/>
  <c r="E82" i="2"/>
  <c r="M81" i="2"/>
  <c r="L81" i="2"/>
  <c r="K81" i="2"/>
  <c r="H81" i="2"/>
  <c r="I81" i="2" s="1"/>
  <c r="G81" i="2"/>
  <c r="J81" i="2" s="1"/>
  <c r="E81" i="2"/>
  <c r="L80" i="2"/>
  <c r="K80" i="2"/>
  <c r="I80" i="2"/>
  <c r="H80" i="2"/>
  <c r="G80" i="2"/>
  <c r="J80" i="2" s="1"/>
  <c r="E80" i="2"/>
  <c r="M79" i="2"/>
  <c r="L79" i="2"/>
  <c r="K79" i="2"/>
  <c r="H79" i="2"/>
  <c r="I79" i="2" s="1"/>
  <c r="G79" i="2"/>
  <c r="J79" i="2" s="1"/>
  <c r="E79" i="2"/>
  <c r="L78" i="2"/>
  <c r="K78" i="2"/>
  <c r="I78" i="2"/>
  <c r="H78" i="2"/>
  <c r="G78" i="2"/>
  <c r="M78" i="2" s="1"/>
  <c r="E78" i="2"/>
  <c r="L77" i="2"/>
  <c r="K77" i="2"/>
  <c r="H77" i="2"/>
  <c r="I77" i="2" s="1"/>
  <c r="G77" i="2"/>
  <c r="J77" i="2" s="1"/>
  <c r="E77" i="2"/>
  <c r="L76" i="2"/>
  <c r="K76" i="2"/>
  <c r="H76" i="2"/>
  <c r="I76" i="2" s="1"/>
  <c r="G76" i="2"/>
  <c r="J76" i="2" s="1"/>
  <c r="E76" i="2"/>
  <c r="L75" i="2"/>
  <c r="K75" i="2"/>
  <c r="H75" i="2"/>
  <c r="I75" i="2" s="1"/>
  <c r="G75" i="2"/>
  <c r="J75" i="2" s="1"/>
  <c r="E75" i="2"/>
  <c r="L74" i="2"/>
  <c r="K74" i="2"/>
  <c r="H74" i="2"/>
  <c r="I74" i="2" s="1"/>
  <c r="G74" i="2"/>
  <c r="M74" i="2" s="1"/>
  <c r="E74" i="2"/>
  <c r="M73" i="2"/>
  <c r="L73" i="2"/>
  <c r="K73" i="2"/>
  <c r="H73" i="2"/>
  <c r="I73" i="2" s="1"/>
  <c r="G73" i="2"/>
  <c r="J73" i="2" s="1"/>
  <c r="E73" i="2"/>
  <c r="L72" i="2"/>
  <c r="K72" i="2"/>
  <c r="I72" i="2"/>
  <c r="H72" i="2"/>
  <c r="G72" i="2"/>
  <c r="M72" i="2" s="1"/>
  <c r="E72" i="2"/>
  <c r="M71" i="2"/>
  <c r="L71" i="2"/>
  <c r="K71" i="2"/>
  <c r="H71" i="2"/>
  <c r="I71" i="2" s="1"/>
  <c r="G71" i="2"/>
  <c r="J71" i="2" s="1"/>
  <c r="E71" i="2"/>
  <c r="L70" i="2"/>
  <c r="K70" i="2"/>
  <c r="I70" i="2"/>
  <c r="H70" i="2"/>
  <c r="G70" i="2"/>
  <c r="M70" i="2" s="1"/>
  <c r="E70" i="2"/>
  <c r="L69" i="2"/>
  <c r="K69" i="2"/>
  <c r="H69" i="2"/>
  <c r="I69" i="2" s="1"/>
  <c r="G69" i="2"/>
  <c r="J69" i="2" s="1"/>
  <c r="E69" i="2"/>
  <c r="L68" i="2"/>
  <c r="K68" i="2"/>
  <c r="H68" i="2"/>
  <c r="I68" i="2" s="1"/>
  <c r="G68" i="2"/>
  <c r="M68" i="2" s="1"/>
  <c r="E68" i="2"/>
  <c r="L67" i="2"/>
  <c r="K67" i="2"/>
  <c r="H67" i="2"/>
  <c r="I67" i="2" s="1"/>
  <c r="G67" i="2"/>
  <c r="J67" i="2" s="1"/>
  <c r="E67" i="2"/>
  <c r="L66" i="2"/>
  <c r="K66" i="2"/>
  <c r="H66" i="2"/>
  <c r="I66" i="2" s="1"/>
  <c r="G66" i="2"/>
  <c r="M66" i="2" s="1"/>
  <c r="E66" i="2"/>
  <c r="M65" i="2"/>
  <c r="L65" i="2"/>
  <c r="K65" i="2"/>
  <c r="H65" i="2"/>
  <c r="I65" i="2" s="1"/>
  <c r="G65" i="2"/>
  <c r="J65" i="2" s="1"/>
  <c r="E65" i="2"/>
  <c r="L64" i="2"/>
  <c r="K64" i="2"/>
  <c r="I64" i="2"/>
  <c r="H64" i="2"/>
  <c r="G64" i="2"/>
  <c r="J64" i="2" s="1"/>
  <c r="E64" i="2"/>
  <c r="M63" i="2"/>
  <c r="L63" i="2"/>
  <c r="K63" i="2"/>
  <c r="H63" i="2"/>
  <c r="I63" i="2" s="1"/>
  <c r="G63" i="2"/>
  <c r="J63" i="2" s="1"/>
  <c r="E63" i="2"/>
  <c r="L62" i="2"/>
  <c r="K62" i="2"/>
  <c r="I62" i="2"/>
  <c r="H62" i="2"/>
  <c r="G62" i="2"/>
  <c r="M62" i="2" s="1"/>
  <c r="E62" i="2"/>
  <c r="L61" i="2"/>
  <c r="K61" i="2"/>
  <c r="H61" i="2"/>
  <c r="I61" i="2" s="1"/>
  <c r="G61" i="2"/>
  <c r="J61" i="2" s="1"/>
  <c r="E61" i="2"/>
  <c r="L60" i="2"/>
  <c r="K60" i="2"/>
  <c r="H60" i="2"/>
  <c r="I60" i="2" s="1"/>
  <c r="G60" i="2"/>
  <c r="M60" i="2" s="1"/>
  <c r="E60" i="2"/>
  <c r="L59" i="2"/>
  <c r="K59" i="2"/>
  <c r="H59" i="2"/>
  <c r="I59" i="2" s="1"/>
  <c r="G59" i="2"/>
  <c r="J59" i="2" s="1"/>
  <c r="E59" i="2"/>
  <c r="L58" i="2"/>
  <c r="K58" i="2"/>
  <c r="H58" i="2"/>
  <c r="I58" i="2" s="1"/>
  <c r="G58" i="2"/>
  <c r="J58" i="2" s="1"/>
  <c r="E58" i="2"/>
  <c r="M57" i="2"/>
  <c r="L57" i="2"/>
  <c r="K57" i="2"/>
  <c r="H57" i="2"/>
  <c r="I57" i="2" s="1"/>
  <c r="G57" i="2"/>
  <c r="J57" i="2" s="1"/>
  <c r="E57" i="2"/>
  <c r="L56" i="2"/>
  <c r="K56" i="2"/>
  <c r="I56" i="2"/>
  <c r="H56" i="2"/>
  <c r="G56" i="2"/>
  <c r="M56" i="2" s="1"/>
  <c r="E56" i="2"/>
  <c r="M55" i="2"/>
  <c r="L55" i="2"/>
  <c r="K55" i="2"/>
  <c r="H55" i="2"/>
  <c r="I55" i="2" s="1"/>
  <c r="G55" i="2"/>
  <c r="J55" i="2" s="1"/>
  <c r="E55" i="2"/>
  <c r="L54" i="2"/>
  <c r="K54" i="2"/>
  <c r="I54" i="2"/>
  <c r="H54" i="2"/>
  <c r="G54" i="2"/>
  <c r="M54" i="2" s="1"/>
  <c r="E54" i="2"/>
  <c r="L53" i="2"/>
  <c r="K53" i="2"/>
  <c r="H53" i="2"/>
  <c r="I53" i="2" s="1"/>
  <c r="G53" i="2"/>
  <c r="J53" i="2" s="1"/>
  <c r="E53" i="2"/>
  <c r="L52" i="2"/>
  <c r="K52" i="2"/>
  <c r="H52" i="2"/>
  <c r="I52" i="2" s="1"/>
  <c r="G52" i="2"/>
  <c r="M52" i="2" s="1"/>
  <c r="E52" i="2"/>
  <c r="L51" i="2"/>
  <c r="K51" i="2"/>
  <c r="H51" i="2"/>
  <c r="I51" i="2" s="1"/>
  <c r="G51" i="2"/>
  <c r="J51" i="2" s="1"/>
  <c r="E51" i="2"/>
  <c r="L50" i="2"/>
  <c r="K50" i="2"/>
  <c r="H50" i="2"/>
  <c r="I50" i="2" s="1"/>
  <c r="G50" i="2"/>
  <c r="M50" i="2" s="1"/>
  <c r="E50" i="2"/>
  <c r="M49" i="2"/>
  <c r="L49" i="2"/>
  <c r="K49" i="2"/>
  <c r="H49" i="2"/>
  <c r="I49" i="2" s="1"/>
  <c r="G49" i="2"/>
  <c r="J49" i="2" s="1"/>
  <c r="E49" i="2"/>
  <c r="L48" i="2"/>
  <c r="K48" i="2"/>
  <c r="I48" i="2"/>
  <c r="H48" i="2"/>
  <c r="G48" i="2"/>
  <c r="M48" i="2" s="1"/>
  <c r="E48" i="2"/>
  <c r="M47" i="2"/>
  <c r="L47" i="2"/>
  <c r="K47" i="2"/>
  <c r="H47" i="2"/>
  <c r="I47" i="2" s="1"/>
  <c r="G47" i="2"/>
  <c r="J47" i="2" s="1"/>
  <c r="E47" i="2"/>
  <c r="L46" i="2"/>
  <c r="K46" i="2"/>
  <c r="I46" i="2"/>
  <c r="H46" i="2"/>
  <c r="G46" i="2"/>
  <c r="M46" i="2" s="1"/>
  <c r="E46" i="2"/>
  <c r="L45" i="2"/>
  <c r="K45" i="2"/>
  <c r="H45" i="2"/>
  <c r="I45" i="2" s="1"/>
  <c r="G45" i="2"/>
  <c r="J45" i="2" s="1"/>
  <c r="E45" i="2"/>
  <c r="L44" i="2"/>
  <c r="K44" i="2"/>
  <c r="H44" i="2"/>
  <c r="I44" i="2" s="1"/>
  <c r="G44" i="2"/>
  <c r="M44" i="2" s="1"/>
  <c r="E44" i="2"/>
  <c r="L43" i="2"/>
  <c r="K43" i="2"/>
  <c r="H43" i="2"/>
  <c r="I43" i="2" s="1"/>
  <c r="G43" i="2"/>
  <c r="J43" i="2" s="1"/>
  <c r="E43" i="2"/>
  <c r="L42" i="2"/>
  <c r="K42" i="2"/>
  <c r="H42" i="2"/>
  <c r="I42" i="2" s="1"/>
  <c r="G42" i="2"/>
  <c r="M42" i="2" s="1"/>
  <c r="E42" i="2"/>
  <c r="M41" i="2"/>
  <c r="L41" i="2"/>
  <c r="K41" i="2"/>
  <c r="H41" i="2"/>
  <c r="I41" i="2" s="1"/>
  <c r="G41" i="2"/>
  <c r="J41" i="2" s="1"/>
  <c r="E41" i="2"/>
  <c r="L40" i="2"/>
  <c r="K40" i="2"/>
  <c r="I40" i="2"/>
  <c r="H40" i="2"/>
  <c r="G40" i="2"/>
  <c r="M40" i="2" s="1"/>
  <c r="E40" i="2"/>
  <c r="M39" i="2"/>
  <c r="L39" i="2"/>
  <c r="K39" i="2"/>
  <c r="H39" i="2"/>
  <c r="I39" i="2" s="1"/>
  <c r="G39" i="2"/>
  <c r="J39" i="2" s="1"/>
  <c r="E39" i="2"/>
  <c r="L38" i="2"/>
  <c r="K38" i="2"/>
  <c r="I38" i="2"/>
  <c r="H38" i="2"/>
  <c r="G38" i="2"/>
  <c r="M38" i="2" s="1"/>
  <c r="E38" i="2"/>
  <c r="L37" i="2"/>
  <c r="K37" i="2"/>
  <c r="H37" i="2"/>
  <c r="I37" i="2" s="1"/>
  <c r="G37" i="2"/>
  <c r="J37" i="2" s="1"/>
  <c r="E37" i="2"/>
  <c r="L36" i="2"/>
  <c r="K36" i="2"/>
  <c r="H36" i="2"/>
  <c r="I36" i="2" s="1"/>
  <c r="G36" i="2"/>
  <c r="M36" i="2" s="1"/>
  <c r="E36" i="2"/>
  <c r="L35" i="2"/>
  <c r="K35" i="2"/>
  <c r="H35" i="2"/>
  <c r="I35" i="2" s="1"/>
  <c r="G35" i="2"/>
  <c r="J35" i="2" s="1"/>
  <c r="E35" i="2"/>
  <c r="L34" i="2"/>
  <c r="K34" i="2"/>
  <c r="H34" i="2"/>
  <c r="I34" i="2" s="1"/>
  <c r="G34" i="2"/>
  <c r="M34" i="2" s="1"/>
  <c r="E34" i="2"/>
  <c r="M33" i="2"/>
  <c r="L33" i="2"/>
  <c r="K33" i="2"/>
  <c r="H33" i="2"/>
  <c r="I33" i="2" s="1"/>
  <c r="G33" i="2"/>
  <c r="J33" i="2" s="1"/>
  <c r="E33" i="2"/>
  <c r="L32" i="2"/>
  <c r="K32" i="2"/>
  <c r="I32" i="2"/>
  <c r="H32" i="2"/>
  <c r="G32" i="2"/>
  <c r="M32" i="2" s="1"/>
  <c r="E32" i="2"/>
  <c r="M31" i="2"/>
  <c r="L31" i="2"/>
  <c r="K31" i="2"/>
  <c r="H31" i="2"/>
  <c r="I31" i="2" s="1"/>
  <c r="G31" i="2"/>
  <c r="J31" i="2" s="1"/>
  <c r="E31" i="2"/>
  <c r="L30" i="2"/>
  <c r="K30" i="2"/>
  <c r="I30" i="2"/>
  <c r="H30" i="2"/>
  <c r="G30" i="2"/>
  <c r="M30" i="2" s="1"/>
  <c r="E30" i="2"/>
  <c r="L29" i="2"/>
  <c r="K29" i="2"/>
  <c r="H29" i="2"/>
  <c r="I29" i="2" s="1"/>
  <c r="G29" i="2"/>
  <c r="J29" i="2" s="1"/>
  <c r="E29" i="2"/>
  <c r="L28" i="2"/>
  <c r="K28" i="2"/>
  <c r="H28" i="2"/>
  <c r="I28" i="2" s="1"/>
  <c r="G28" i="2"/>
  <c r="M28" i="2" s="1"/>
  <c r="E28" i="2"/>
  <c r="L27" i="2"/>
  <c r="K27" i="2"/>
  <c r="H27" i="2"/>
  <c r="I27" i="2" s="1"/>
  <c r="G27" i="2"/>
  <c r="J27" i="2" s="1"/>
  <c r="E27" i="2"/>
  <c r="L26" i="2"/>
  <c r="K26" i="2"/>
  <c r="H26" i="2"/>
  <c r="I26" i="2" s="1"/>
  <c r="G26" i="2"/>
  <c r="M26" i="2" s="1"/>
  <c r="E26" i="2"/>
  <c r="M25" i="2"/>
  <c r="L25" i="2"/>
  <c r="K25" i="2"/>
  <c r="H25" i="2"/>
  <c r="I25" i="2" s="1"/>
  <c r="G25" i="2"/>
  <c r="J25" i="2" s="1"/>
  <c r="E25" i="2"/>
  <c r="L24" i="2"/>
  <c r="K24" i="2"/>
  <c r="I24" i="2"/>
  <c r="H24" i="2"/>
  <c r="G24" i="2"/>
  <c r="M24" i="2" s="1"/>
  <c r="E24" i="2"/>
  <c r="M23" i="2"/>
  <c r="L23" i="2"/>
  <c r="K23" i="2"/>
  <c r="H23" i="2"/>
  <c r="I23" i="2" s="1"/>
  <c r="G23" i="2"/>
  <c r="J23" i="2" s="1"/>
  <c r="E23" i="2"/>
  <c r="L22" i="2"/>
  <c r="K22" i="2"/>
  <c r="I22" i="2"/>
  <c r="H22" i="2"/>
  <c r="G22" i="2"/>
  <c r="M22" i="2" s="1"/>
  <c r="E22" i="2"/>
  <c r="L21" i="2"/>
  <c r="K21" i="2"/>
  <c r="H21" i="2"/>
  <c r="I21" i="2" s="1"/>
  <c r="G21" i="2"/>
  <c r="J21" i="2" s="1"/>
  <c r="E21" i="2"/>
  <c r="L20" i="2"/>
  <c r="K20" i="2"/>
  <c r="H20" i="2"/>
  <c r="I20" i="2" s="1"/>
  <c r="G20" i="2"/>
  <c r="M20" i="2" s="1"/>
  <c r="E20" i="2"/>
  <c r="L19" i="2"/>
  <c r="K19" i="2"/>
  <c r="H19" i="2"/>
  <c r="I19" i="2" s="1"/>
  <c r="G19" i="2"/>
  <c r="J19" i="2" s="1"/>
  <c r="E19" i="2"/>
  <c r="L18" i="2"/>
  <c r="K18" i="2"/>
  <c r="H18" i="2"/>
  <c r="I18" i="2" s="1"/>
  <c r="G18" i="2"/>
  <c r="M18" i="2" s="1"/>
  <c r="E18" i="2"/>
  <c r="M17" i="2"/>
  <c r="L17" i="2"/>
  <c r="K17" i="2"/>
  <c r="H17" i="2"/>
  <c r="I17" i="2" s="1"/>
  <c r="G17" i="2"/>
  <c r="J17" i="2" s="1"/>
  <c r="E17" i="2"/>
  <c r="L16" i="2"/>
  <c r="K16" i="2"/>
  <c r="I16" i="2"/>
  <c r="H16" i="2"/>
  <c r="G16" i="2"/>
  <c r="M16" i="2" s="1"/>
  <c r="E16" i="2"/>
  <c r="M15" i="2"/>
  <c r="L15" i="2"/>
  <c r="K15" i="2"/>
  <c r="H15" i="2"/>
  <c r="I15" i="2" s="1"/>
  <c r="G15" i="2"/>
  <c r="J15" i="2" s="1"/>
  <c r="E15" i="2"/>
  <c r="L14" i="2"/>
  <c r="K14" i="2"/>
  <c r="I14" i="2"/>
  <c r="H14" i="2"/>
  <c r="G14" i="2"/>
  <c r="M14" i="2" s="1"/>
  <c r="E14" i="2"/>
  <c r="L13" i="2"/>
  <c r="K13" i="2"/>
  <c r="H13" i="2"/>
  <c r="I13" i="2" s="1"/>
  <c r="G13" i="2"/>
  <c r="J13" i="2" s="1"/>
  <c r="E13" i="2"/>
  <c r="L12" i="2"/>
  <c r="K12" i="2"/>
  <c r="H12" i="2"/>
  <c r="I12" i="2" s="1"/>
  <c r="G12" i="2"/>
  <c r="M12" i="2" s="1"/>
  <c r="E12" i="2"/>
  <c r="L11" i="2"/>
  <c r="K11" i="2"/>
  <c r="H11" i="2"/>
  <c r="I11" i="2" s="1"/>
  <c r="G11" i="2"/>
  <c r="J11" i="2" s="1"/>
  <c r="E11" i="2"/>
  <c r="L10" i="2"/>
  <c r="K10" i="2"/>
  <c r="H10" i="2"/>
  <c r="I10" i="2" s="1"/>
  <c r="G10" i="2"/>
  <c r="M10" i="2" s="1"/>
  <c r="E10" i="2"/>
  <c r="M9" i="2"/>
  <c r="L9" i="2"/>
  <c r="K9" i="2"/>
  <c r="H9" i="2"/>
  <c r="I9" i="2" s="1"/>
  <c r="G9" i="2"/>
  <c r="J9" i="2" s="1"/>
  <c r="E9" i="2"/>
  <c r="G8" i="2"/>
  <c r="Q13" i="3" s="1"/>
  <c r="E8" i="2"/>
  <c r="L8" i="2" s="1"/>
  <c r="G7" i="2"/>
  <c r="M7" i="2" s="1"/>
  <c r="E7" i="2"/>
  <c r="G6" i="2"/>
  <c r="H6" i="2" s="1"/>
  <c r="I6" i="2" s="1"/>
  <c r="E6" i="2"/>
  <c r="J220" i="2" l="1"/>
  <c r="M220" i="2"/>
  <c r="R57" i="3"/>
  <c r="S57" i="3" s="1"/>
  <c r="R108" i="3"/>
  <c r="S108" i="3" s="1"/>
  <c r="J191" i="2"/>
  <c r="M193" i="2"/>
  <c r="J201" i="2"/>
  <c r="M203" i="2"/>
  <c r="M215" i="2"/>
  <c r="M233" i="2"/>
  <c r="R83" i="3"/>
  <c r="S83" i="3" s="1"/>
  <c r="R87" i="3"/>
  <c r="S87" i="3" s="1"/>
  <c r="R253" i="3"/>
  <c r="S253" i="3" s="1"/>
  <c r="R257" i="3"/>
  <c r="S257" i="3" s="1"/>
  <c r="R315" i="3"/>
  <c r="S315" i="3" s="1"/>
  <c r="R319" i="3"/>
  <c r="S319" i="3" s="1"/>
  <c r="R556" i="3"/>
  <c r="S556" i="3" s="1"/>
  <c r="J250" i="2"/>
  <c r="J270" i="2"/>
  <c r="M196" i="2"/>
  <c r="R180" i="3"/>
  <c r="S180" i="3" s="1"/>
  <c r="H7" i="2"/>
  <c r="I7" i="2" s="1"/>
  <c r="J296" i="2"/>
  <c r="M37" i="2"/>
  <c r="M45" i="2"/>
  <c r="M53" i="2"/>
  <c r="M61" i="2"/>
  <c r="M69" i="2"/>
  <c r="M77" i="2"/>
  <c r="M85" i="2"/>
  <c r="M144" i="2"/>
  <c r="M164" i="2"/>
  <c r="J173" i="2"/>
  <c r="J189" i="2"/>
  <c r="J199" i="2"/>
  <c r="J209" i="2"/>
  <c r="J227" i="2"/>
  <c r="M238" i="2"/>
  <c r="M267" i="2"/>
  <c r="J291" i="2"/>
  <c r="M291" i="2"/>
  <c r="R25" i="3"/>
  <c r="S25" i="3" s="1"/>
  <c r="R76" i="3"/>
  <c r="S76" i="3" s="1"/>
  <c r="R158" i="3"/>
  <c r="S158" i="3" s="1"/>
  <c r="R242" i="3"/>
  <c r="S242" i="3" s="1"/>
  <c r="M21" i="2"/>
  <c r="J288" i="2"/>
  <c r="M302" i="2"/>
  <c r="J302" i="2"/>
  <c r="H8" i="2"/>
  <c r="I8" i="2" s="1"/>
  <c r="M147" i="2"/>
  <c r="M156" i="2"/>
  <c r="J192" i="2"/>
  <c r="M192" i="2"/>
  <c r="M236" i="2"/>
  <c r="J243" i="2"/>
  <c r="J294" i="2"/>
  <c r="R308" i="3"/>
  <c r="S308" i="3" s="1"/>
  <c r="M13" i="2"/>
  <c r="M29" i="2"/>
  <c r="J111" i="2"/>
  <c r="M216" i="2"/>
  <c r="M245" i="2"/>
  <c r="M259" i="2"/>
  <c r="J262" i="2"/>
  <c r="J283" i="2"/>
  <c r="M283" i="2"/>
  <c r="R22" i="3"/>
  <c r="S22" i="3" s="1"/>
  <c r="R427" i="3"/>
  <c r="S427" i="3" s="1"/>
  <c r="J194" i="2"/>
  <c r="M194" i="2"/>
  <c r="M27" i="2"/>
  <c r="M35" i="2"/>
  <c r="M59" i="2"/>
  <c r="M83" i="2"/>
  <c r="J257" i="2"/>
  <c r="M257" i="2"/>
  <c r="J299" i="2"/>
  <c r="M299" i="2"/>
  <c r="J304" i="2"/>
  <c r="M211" i="2"/>
  <c r="M11" i="2"/>
  <c r="M19" i="2"/>
  <c r="M43" i="2"/>
  <c r="M51" i="2"/>
  <c r="M67" i="2"/>
  <c r="M75" i="2"/>
  <c r="M100" i="2"/>
  <c r="M128" i="2"/>
  <c r="J160" i="2"/>
  <c r="M160" i="2"/>
  <c r="M162" i="2"/>
  <c r="J179" i="2"/>
  <c r="M234" i="2"/>
  <c r="J241" i="2"/>
  <c r="J131" i="2"/>
  <c r="M214" i="2"/>
  <c r="J286" i="2"/>
  <c r="R44" i="3"/>
  <c r="S44" i="3" s="1"/>
  <c r="R59" i="3"/>
  <c r="S59" i="3" s="1"/>
  <c r="R63" i="3"/>
  <c r="S63" i="3" s="1"/>
  <c r="R70" i="3"/>
  <c r="S70" i="3" s="1"/>
  <c r="R170" i="3"/>
  <c r="S170" i="3" s="1"/>
  <c r="R282" i="3"/>
  <c r="S282" i="3" s="1"/>
  <c r="R377" i="3"/>
  <c r="S377" i="3" s="1"/>
  <c r="R381" i="3"/>
  <c r="S381" i="3" s="1"/>
  <c r="M232" i="2"/>
  <c r="R30" i="3"/>
  <c r="S30" i="3" s="1"/>
  <c r="R37" i="3"/>
  <c r="S37" i="3" s="1"/>
  <c r="R89" i="3"/>
  <c r="S89" i="3" s="1"/>
  <c r="R118" i="3"/>
  <c r="S118" i="3" s="1"/>
  <c r="R133" i="3"/>
  <c r="S133" i="3" s="1"/>
  <c r="R232" i="3"/>
  <c r="S232" i="3" s="1"/>
  <c r="R19" i="3"/>
  <c r="S19" i="3" s="1"/>
  <c r="R23" i="3"/>
  <c r="S23" i="3" s="1"/>
  <c r="R416" i="3"/>
  <c r="S416" i="3" s="1"/>
  <c r="R570" i="3"/>
  <c r="S570" i="3" s="1"/>
  <c r="L6" i="2"/>
  <c r="J224" i="2"/>
  <c r="M224" i="2"/>
  <c r="J163" i="2"/>
  <c r="J129" i="2"/>
  <c r="J132" i="2"/>
  <c r="M132" i="2"/>
  <c r="R141" i="3"/>
  <c r="S141" i="3" s="1"/>
  <c r="J124" i="2"/>
  <c r="M124" i="2"/>
  <c r="J252" i="2"/>
  <c r="J284" i="2"/>
  <c r="R27" i="3"/>
  <c r="S27" i="3" s="1"/>
  <c r="R31" i="3"/>
  <c r="S31" i="3" s="1"/>
  <c r="R38" i="3"/>
  <c r="S38" i="3" s="1"/>
  <c r="R115" i="3"/>
  <c r="S115" i="3" s="1"/>
  <c r="R119" i="3"/>
  <c r="S119" i="3" s="1"/>
  <c r="R187" i="3"/>
  <c r="S187" i="3" s="1"/>
  <c r="R191" i="3"/>
  <c r="S191" i="3" s="1"/>
  <c r="R609" i="3"/>
  <c r="S609" i="3" s="1"/>
  <c r="R793" i="3"/>
  <c r="S793" i="3" s="1"/>
  <c r="R849" i="3"/>
  <c r="S849" i="3" s="1"/>
  <c r="R166" i="3"/>
  <c r="S166" i="3" s="1"/>
  <c r="R195" i="3"/>
  <c r="S195" i="3" s="1"/>
  <c r="R199" i="3"/>
  <c r="S199" i="3" s="1"/>
  <c r="R202" i="3"/>
  <c r="S202" i="3" s="1"/>
  <c r="R261" i="3"/>
  <c r="S261" i="3" s="1"/>
  <c r="R268" i="3"/>
  <c r="S268" i="3" s="1"/>
  <c r="R294" i="3"/>
  <c r="S294" i="3" s="1"/>
  <c r="R323" i="3"/>
  <c r="S323" i="3" s="1"/>
  <c r="R327" i="3"/>
  <c r="S327" i="3" s="1"/>
  <c r="R392" i="3"/>
  <c r="S392" i="3" s="1"/>
  <c r="R467" i="3"/>
  <c r="S467" i="3" s="1"/>
  <c r="R474" i="3"/>
  <c r="S474" i="3" s="1"/>
  <c r="R503" i="3"/>
  <c r="S503" i="3" s="1"/>
  <c r="R510" i="3"/>
  <c r="S510" i="3" s="1"/>
  <c r="R528" i="3"/>
  <c r="S528" i="3" s="1"/>
  <c r="R567" i="3"/>
  <c r="S567" i="3" s="1"/>
  <c r="R574" i="3"/>
  <c r="S574" i="3" s="1"/>
  <c r="R648" i="3"/>
  <c r="S648" i="3" s="1"/>
  <c r="R881" i="3"/>
  <c r="S881" i="3" s="1"/>
  <c r="R937" i="3"/>
  <c r="S937" i="3" s="1"/>
  <c r="R737" i="3"/>
  <c r="S737" i="3" s="1"/>
  <c r="R825" i="3"/>
  <c r="S825" i="3" s="1"/>
  <c r="R934" i="3"/>
  <c r="S934" i="3" s="1"/>
  <c r="R999" i="3"/>
  <c r="S999" i="3" s="1"/>
  <c r="R84" i="3"/>
  <c r="S84" i="3" s="1"/>
  <c r="R102" i="3"/>
  <c r="S102" i="3" s="1"/>
  <c r="R181" i="3"/>
  <c r="S181" i="3" s="1"/>
  <c r="R188" i="3"/>
  <c r="S188" i="3" s="1"/>
  <c r="R214" i="3"/>
  <c r="S214" i="3" s="1"/>
  <c r="R243" i="3"/>
  <c r="S243" i="3" s="1"/>
  <c r="R247" i="3"/>
  <c r="S247" i="3" s="1"/>
  <c r="R250" i="3"/>
  <c r="S250" i="3" s="1"/>
  <c r="R309" i="3"/>
  <c r="S309" i="3" s="1"/>
  <c r="R316" i="3"/>
  <c r="S316" i="3" s="1"/>
  <c r="R334" i="3"/>
  <c r="S334" i="3" s="1"/>
  <c r="R348" i="3"/>
  <c r="S348" i="3" s="1"/>
  <c r="R385" i="3"/>
  <c r="S385" i="3" s="1"/>
  <c r="R410" i="3"/>
  <c r="S410" i="3" s="1"/>
  <c r="R471" i="3"/>
  <c r="S471" i="3" s="1"/>
  <c r="R496" i="3"/>
  <c r="S496" i="3" s="1"/>
  <c r="R507" i="3"/>
  <c r="S507" i="3" s="1"/>
  <c r="R532" i="3"/>
  <c r="S532" i="3" s="1"/>
  <c r="R543" i="3"/>
  <c r="S543" i="3" s="1"/>
  <c r="R550" i="3"/>
  <c r="S550" i="3" s="1"/>
  <c r="R610" i="3"/>
  <c r="S610" i="3" s="1"/>
  <c r="R624" i="3"/>
  <c r="S624" i="3" s="1"/>
  <c r="R631" i="3"/>
  <c r="S631" i="3" s="1"/>
  <c r="R666" i="3"/>
  <c r="S666" i="3" s="1"/>
  <c r="R680" i="3"/>
  <c r="S680" i="3" s="1"/>
  <c r="R705" i="3"/>
  <c r="S705" i="3" s="1"/>
  <c r="R769" i="3"/>
  <c r="S769" i="3" s="1"/>
  <c r="R794" i="3"/>
  <c r="S794" i="3" s="1"/>
  <c r="R850" i="3"/>
  <c r="S850" i="3" s="1"/>
  <c r="R871" i="3"/>
  <c r="S871" i="3" s="1"/>
  <c r="R878" i="3"/>
  <c r="S878" i="3" s="1"/>
  <c r="R892" i="3"/>
  <c r="S892" i="3" s="1"/>
  <c r="R236" i="3"/>
  <c r="S236" i="3" s="1"/>
  <c r="R298" i="3"/>
  <c r="S298" i="3" s="1"/>
  <c r="R457" i="3"/>
  <c r="S457" i="3" s="1"/>
  <c r="R857" i="3"/>
  <c r="S857" i="3" s="1"/>
  <c r="R945" i="3"/>
  <c r="S945" i="3" s="1"/>
  <c r="R977" i="3"/>
  <c r="S977" i="3" s="1"/>
  <c r="R116" i="3"/>
  <c r="S116" i="3" s="1"/>
  <c r="R130" i="3"/>
  <c r="S130" i="3" s="1"/>
  <c r="R196" i="3"/>
  <c r="S196" i="3" s="1"/>
  <c r="R258" i="3"/>
  <c r="S258" i="3" s="1"/>
  <c r="R324" i="3"/>
  <c r="S324" i="3" s="1"/>
  <c r="R345" i="3"/>
  <c r="S345" i="3" s="1"/>
  <c r="R656" i="3"/>
  <c r="S656" i="3" s="1"/>
  <c r="R663" i="3"/>
  <c r="S663" i="3" s="1"/>
  <c r="R688" i="3"/>
  <c r="S688" i="3" s="1"/>
  <c r="R695" i="3"/>
  <c r="S695" i="3" s="1"/>
  <c r="R702" i="3"/>
  <c r="S702" i="3" s="1"/>
  <c r="R706" i="3"/>
  <c r="S706" i="3" s="1"/>
  <c r="R745" i="3"/>
  <c r="S745" i="3" s="1"/>
  <c r="R770" i="3"/>
  <c r="S770" i="3" s="1"/>
  <c r="R791" i="3"/>
  <c r="S791" i="3" s="1"/>
  <c r="R847" i="3"/>
  <c r="S847" i="3" s="1"/>
  <c r="R942" i="3"/>
  <c r="S942" i="3" s="1"/>
  <c r="R956" i="3"/>
  <c r="S956" i="3" s="1"/>
  <c r="R970" i="3"/>
  <c r="S970" i="3" s="1"/>
  <c r="R996" i="3"/>
  <c r="S996" i="3" s="1"/>
  <c r="R28" i="3"/>
  <c r="S28" i="3" s="1"/>
  <c r="R60" i="3"/>
  <c r="S60" i="3" s="1"/>
  <c r="R92" i="3"/>
  <c r="S92" i="3" s="1"/>
  <c r="R99" i="3"/>
  <c r="S99" i="3" s="1"/>
  <c r="R103" i="3"/>
  <c r="S103" i="3" s="1"/>
  <c r="R149" i="3"/>
  <c r="S149" i="3" s="1"/>
  <c r="R156" i="3"/>
  <c r="S156" i="3" s="1"/>
  <c r="R182" i="3"/>
  <c r="S182" i="3" s="1"/>
  <c r="R211" i="3"/>
  <c r="S211" i="3" s="1"/>
  <c r="R215" i="3"/>
  <c r="S215" i="3" s="1"/>
  <c r="R218" i="3"/>
  <c r="S218" i="3" s="1"/>
  <c r="R277" i="3"/>
  <c r="S277" i="3" s="1"/>
  <c r="R284" i="3"/>
  <c r="S284" i="3" s="1"/>
  <c r="R310" i="3"/>
  <c r="S310" i="3" s="1"/>
  <c r="R342" i="3"/>
  <c r="S342" i="3" s="1"/>
  <c r="R418" i="3"/>
  <c r="S418" i="3" s="1"/>
  <c r="R425" i="3"/>
  <c r="S425" i="3" s="1"/>
  <c r="R436" i="3"/>
  <c r="S436" i="3" s="1"/>
  <c r="R522" i="3"/>
  <c r="S522" i="3" s="1"/>
  <c r="R544" i="3"/>
  <c r="S544" i="3" s="1"/>
  <c r="R551" i="3"/>
  <c r="S551" i="3" s="1"/>
  <c r="R614" i="3"/>
  <c r="S614" i="3" s="1"/>
  <c r="R632" i="3"/>
  <c r="S632" i="3" s="1"/>
  <c r="R674" i="3"/>
  <c r="S674" i="3" s="1"/>
  <c r="R802" i="3"/>
  <c r="S802" i="3" s="1"/>
  <c r="R854" i="3"/>
  <c r="S854" i="3" s="1"/>
  <c r="R900" i="3"/>
  <c r="S900" i="3" s="1"/>
  <c r="R914" i="3"/>
  <c r="S914" i="3" s="1"/>
  <c r="R974" i="3"/>
  <c r="S974" i="3" s="1"/>
  <c r="R117" i="3"/>
  <c r="S117" i="3" s="1"/>
  <c r="R131" i="3"/>
  <c r="S131" i="3" s="1"/>
  <c r="R135" i="3"/>
  <c r="S135" i="3" s="1"/>
  <c r="R138" i="3"/>
  <c r="S138" i="3" s="1"/>
  <c r="R197" i="3"/>
  <c r="S197" i="3" s="1"/>
  <c r="R204" i="3"/>
  <c r="S204" i="3" s="1"/>
  <c r="R230" i="3"/>
  <c r="S230" i="3" s="1"/>
  <c r="R259" i="3"/>
  <c r="S259" i="3" s="1"/>
  <c r="R263" i="3"/>
  <c r="S263" i="3" s="1"/>
  <c r="R266" i="3"/>
  <c r="S266" i="3" s="1"/>
  <c r="R325" i="3"/>
  <c r="S325" i="3" s="1"/>
  <c r="R346" i="3"/>
  <c r="S346" i="3" s="1"/>
  <c r="R422" i="3"/>
  <c r="S422" i="3" s="1"/>
  <c r="R451" i="3"/>
  <c r="S451" i="3" s="1"/>
  <c r="R476" i="3"/>
  <c r="S476" i="3" s="1"/>
  <c r="R512" i="3"/>
  <c r="S512" i="3" s="1"/>
  <c r="R519" i="3"/>
  <c r="S519" i="3" s="1"/>
  <c r="R526" i="3"/>
  <c r="S526" i="3" s="1"/>
  <c r="R562" i="3"/>
  <c r="S562" i="3" s="1"/>
  <c r="R576" i="3"/>
  <c r="S576" i="3" s="1"/>
  <c r="R583" i="3"/>
  <c r="S583" i="3" s="1"/>
  <c r="R646" i="3"/>
  <c r="S646" i="3" s="1"/>
  <c r="R728" i="3"/>
  <c r="S728" i="3" s="1"/>
  <c r="R735" i="3"/>
  <c r="S735" i="3" s="1"/>
  <c r="R742" i="3"/>
  <c r="S742" i="3" s="1"/>
  <c r="R746" i="3"/>
  <c r="S746" i="3" s="1"/>
  <c r="R767" i="3"/>
  <c r="S767" i="3" s="1"/>
  <c r="R774" i="3"/>
  <c r="S774" i="3" s="1"/>
  <c r="R809" i="3"/>
  <c r="S809" i="3" s="1"/>
  <c r="R830" i="3"/>
  <c r="S830" i="3" s="1"/>
  <c r="R865" i="3"/>
  <c r="S865" i="3" s="1"/>
  <c r="R918" i="3"/>
  <c r="S918" i="3" s="1"/>
  <c r="R932" i="3"/>
  <c r="S932" i="3" s="1"/>
  <c r="R953" i="3"/>
  <c r="S953" i="3" s="1"/>
  <c r="R982" i="3"/>
  <c r="S982" i="3" s="1"/>
  <c r="R36" i="3"/>
  <c r="S36" i="3" s="1"/>
  <c r="R68" i="3"/>
  <c r="S68" i="3" s="1"/>
  <c r="R124" i="3"/>
  <c r="S124" i="3" s="1"/>
  <c r="R186" i="3"/>
  <c r="S186" i="3" s="1"/>
  <c r="R252" i="3"/>
  <c r="S252" i="3" s="1"/>
  <c r="R278" i="3"/>
  <c r="S278" i="3" s="1"/>
  <c r="R307" i="3"/>
  <c r="S307" i="3" s="1"/>
  <c r="R311" i="3"/>
  <c r="S311" i="3" s="1"/>
  <c r="R314" i="3"/>
  <c r="S314" i="3" s="1"/>
  <c r="R380" i="3"/>
  <c r="S380" i="3" s="1"/>
  <c r="R419" i="3"/>
  <c r="S419" i="3" s="1"/>
  <c r="R430" i="3"/>
  <c r="S430" i="3" s="1"/>
  <c r="R462" i="3"/>
  <c r="S462" i="3" s="1"/>
  <c r="R494" i="3"/>
  <c r="S494" i="3" s="1"/>
  <c r="R523" i="3"/>
  <c r="S523" i="3" s="1"/>
  <c r="R552" i="3"/>
  <c r="S552" i="3" s="1"/>
  <c r="R594" i="3"/>
  <c r="S594" i="3" s="1"/>
  <c r="R615" i="3"/>
  <c r="S615" i="3" s="1"/>
  <c r="R622" i="3"/>
  <c r="S622" i="3" s="1"/>
  <c r="R678" i="3"/>
  <c r="S678" i="3" s="1"/>
  <c r="R682" i="3"/>
  <c r="S682" i="3" s="1"/>
  <c r="R689" i="3"/>
  <c r="S689" i="3" s="1"/>
  <c r="R841" i="3"/>
  <c r="S841" i="3" s="1"/>
  <c r="R855" i="3"/>
  <c r="S855" i="3" s="1"/>
  <c r="R897" i="3"/>
  <c r="S897" i="3" s="1"/>
  <c r="R922" i="3"/>
  <c r="S922" i="3" s="1"/>
  <c r="R964" i="3"/>
  <c r="S964" i="3" s="1"/>
  <c r="R975" i="3"/>
  <c r="S975" i="3" s="1"/>
  <c r="R1001" i="3"/>
  <c r="S1001" i="3" s="1"/>
  <c r="R100" i="3"/>
  <c r="S100" i="3" s="1"/>
  <c r="R107" i="3"/>
  <c r="S107" i="3" s="1"/>
  <c r="R111" i="3"/>
  <c r="S111" i="3" s="1"/>
  <c r="R139" i="3"/>
  <c r="S139" i="3" s="1"/>
  <c r="R143" i="3"/>
  <c r="S143" i="3" s="1"/>
  <c r="R146" i="3"/>
  <c r="S146" i="3" s="1"/>
  <c r="R205" i="3"/>
  <c r="S205" i="3" s="1"/>
  <c r="R212" i="3"/>
  <c r="S212" i="3" s="1"/>
  <c r="R238" i="3"/>
  <c r="S238" i="3" s="1"/>
  <c r="R267" i="3"/>
  <c r="S267" i="3" s="1"/>
  <c r="R271" i="3"/>
  <c r="S271" i="3" s="1"/>
  <c r="R350" i="3"/>
  <c r="S350" i="3" s="1"/>
  <c r="R370" i="3"/>
  <c r="S370" i="3" s="1"/>
  <c r="R398" i="3"/>
  <c r="S398" i="3" s="1"/>
  <c r="R498" i="3"/>
  <c r="S498" i="3" s="1"/>
  <c r="R516" i="3"/>
  <c r="S516" i="3" s="1"/>
  <c r="R534" i="3"/>
  <c r="S534" i="3" s="1"/>
  <c r="R559" i="3"/>
  <c r="S559" i="3" s="1"/>
  <c r="R626" i="3"/>
  <c r="S626" i="3" s="1"/>
  <c r="R640" i="3"/>
  <c r="S640" i="3" s="1"/>
  <c r="R165" i="3"/>
  <c r="S165" i="3" s="1"/>
  <c r="R198" i="3"/>
  <c r="S198" i="3" s="1"/>
  <c r="R227" i="3"/>
  <c r="S227" i="3" s="1"/>
  <c r="R231" i="3"/>
  <c r="S231" i="3" s="1"/>
  <c r="R293" i="3"/>
  <c r="S293" i="3" s="1"/>
  <c r="R326" i="3"/>
  <c r="S326" i="3" s="1"/>
  <c r="R391" i="3"/>
  <c r="S391" i="3" s="1"/>
  <c r="R434" i="3"/>
  <c r="S434" i="3" s="1"/>
  <c r="R448" i="3"/>
  <c r="S448" i="3" s="1"/>
  <c r="R452" i="3"/>
  <c r="S452" i="3" s="1"/>
  <c r="R466" i="3"/>
  <c r="S466" i="3" s="1"/>
  <c r="R502" i="3"/>
  <c r="S502" i="3" s="1"/>
  <c r="R527" i="3"/>
  <c r="S527" i="3" s="1"/>
  <c r="R538" i="3"/>
  <c r="S538" i="3" s="1"/>
  <c r="R584" i="3"/>
  <c r="S584" i="3" s="1"/>
  <c r="R647" i="3"/>
  <c r="S647" i="3" s="1"/>
  <c r="R873" i="3"/>
  <c r="S873" i="3" s="1"/>
  <c r="R940" i="3"/>
  <c r="S940" i="3" s="1"/>
  <c r="R983" i="3"/>
  <c r="S983" i="3" s="1"/>
  <c r="R994" i="3"/>
  <c r="S994" i="3" s="1"/>
  <c r="R686" i="3"/>
  <c r="S686" i="3" s="1"/>
  <c r="R690" i="3"/>
  <c r="S690" i="3" s="1"/>
  <c r="R704" i="3"/>
  <c r="S704" i="3" s="1"/>
  <c r="R711" i="3"/>
  <c r="S711" i="3" s="1"/>
  <c r="R729" i="3"/>
  <c r="S729" i="3" s="1"/>
  <c r="R782" i="3"/>
  <c r="S782" i="3" s="1"/>
  <c r="R817" i="3"/>
  <c r="S817" i="3" s="1"/>
  <c r="R842" i="3"/>
  <c r="S842" i="3" s="1"/>
  <c r="R898" i="3"/>
  <c r="S898" i="3" s="1"/>
  <c r="J251" i="2"/>
  <c r="M251" i="2"/>
  <c r="J105" i="2"/>
  <c r="J137" i="2"/>
  <c r="J169" i="2"/>
  <c r="Q6" i="3"/>
  <c r="R6" i="3" s="1"/>
  <c r="S6" i="3" s="1"/>
  <c r="Q8" i="3"/>
  <c r="R8" i="3" s="1"/>
  <c r="S8" i="3" s="1"/>
  <c r="Q7" i="3"/>
  <c r="R7" i="3" s="1"/>
  <c r="S7" i="3" s="1"/>
  <c r="Q9" i="3"/>
  <c r="R9" i="3" s="1"/>
  <c r="S9" i="3" s="1"/>
  <c r="J103" i="2"/>
  <c r="J135" i="2"/>
  <c r="J167" i="2"/>
  <c r="J246" i="2"/>
  <c r="J265" i="2"/>
  <c r="M265" i="2"/>
  <c r="M268" i="2"/>
  <c r="J268" i="2"/>
  <c r="M274" i="2"/>
  <c r="J274" i="2"/>
  <c r="R13" i="3"/>
  <c r="S13" i="3" s="1"/>
  <c r="M90" i="2"/>
  <c r="J101" i="2"/>
  <c r="M122" i="2"/>
  <c r="J133" i="2"/>
  <c r="M154" i="2"/>
  <c r="J165" i="2"/>
  <c r="M186" i="2"/>
  <c r="K7" i="2"/>
  <c r="M152" i="2"/>
  <c r="J6" i="2"/>
  <c r="J16" i="2"/>
  <c r="J22" i="2"/>
  <c r="J30" i="2"/>
  <c r="J38" i="2"/>
  <c r="J46" i="2"/>
  <c r="J54" i="2"/>
  <c r="J62" i="2"/>
  <c r="J70" i="2"/>
  <c r="J78" i="2"/>
  <c r="M150" i="2"/>
  <c r="M182" i="2"/>
  <c r="J255" i="2"/>
  <c r="M255" i="2"/>
  <c r="J297" i="2"/>
  <c r="M297" i="2"/>
  <c r="J8" i="2"/>
  <c r="J14" i="2"/>
  <c r="J20" i="2"/>
  <c r="J26" i="2"/>
  <c r="J34" i="2"/>
  <c r="J44" i="2"/>
  <c r="J52" i="2"/>
  <c r="J60" i="2"/>
  <c r="J68" i="2"/>
  <c r="M86" i="2"/>
  <c r="M118" i="2"/>
  <c r="K8" i="2"/>
  <c r="M84" i="2"/>
  <c r="J95" i="2"/>
  <c r="M116" i="2"/>
  <c r="J127" i="2"/>
  <c r="M148" i="2"/>
  <c r="J159" i="2"/>
  <c r="M180" i="2"/>
  <c r="J260" i="2"/>
  <c r="J289" i="2"/>
  <c r="M289" i="2"/>
  <c r="M120" i="2"/>
  <c r="M184" i="2"/>
  <c r="M82" i="2"/>
  <c r="J93" i="2"/>
  <c r="M114" i="2"/>
  <c r="J125" i="2"/>
  <c r="M146" i="2"/>
  <c r="J157" i="2"/>
  <c r="M178" i="2"/>
  <c r="M266" i="2"/>
  <c r="J266" i="2"/>
  <c r="M88" i="2"/>
  <c r="J10" i="2"/>
  <c r="J18" i="2"/>
  <c r="J28" i="2"/>
  <c r="J36" i="2"/>
  <c r="J42" i="2"/>
  <c r="J48" i="2"/>
  <c r="J56" i="2"/>
  <c r="J66" i="2"/>
  <c r="J74" i="2"/>
  <c r="M8" i="2"/>
  <c r="M58" i="2"/>
  <c r="M64" i="2"/>
  <c r="M76" i="2"/>
  <c r="M80" i="2"/>
  <c r="J91" i="2"/>
  <c r="M97" i="2"/>
  <c r="J123" i="2"/>
  <c r="J155" i="2"/>
  <c r="M176" i="2"/>
  <c r="J281" i="2"/>
  <c r="M281" i="2"/>
  <c r="J89" i="2"/>
  <c r="M110" i="2"/>
  <c r="J121" i="2"/>
  <c r="M142" i="2"/>
  <c r="J153" i="2"/>
  <c r="M174" i="2"/>
  <c r="M206" i="2"/>
  <c r="J258" i="2"/>
  <c r="J12" i="2"/>
  <c r="J24" i="2"/>
  <c r="J32" i="2"/>
  <c r="J40" i="2"/>
  <c r="J50" i="2"/>
  <c r="J72" i="2"/>
  <c r="M6" i="2"/>
  <c r="J87" i="2"/>
  <c r="M108" i="2"/>
  <c r="J119" i="2"/>
  <c r="M140" i="2"/>
  <c r="J151" i="2"/>
  <c r="M172" i="2"/>
  <c r="M204" i="2"/>
  <c r="J253" i="2"/>
  <c r="M253" i="2"/>
  <c r="M256" i="2"/>
  <c r="J256" i="2"/>
  <c r="M106" i="2"/>
  <c r="M138" i="2"/>
  <c r="M170" i="2"/>
  <c r="M202" i="2"/>
  <c r="Q11" i="3"/>
  <c r="R11" i="3" s="1"/>
  <c r="S11" i="3" s="1"/>
  <c r="Q10" i="3"/>
  <c r="R10" i="3" s="1"/>
  <c r="S10" i="3" s="1"/>
  <c r="Q12" i="3"/>
  <c r="R12" i="3" s="1"/>
  <c r="S12" i="3" s="1"/>
  <c r="M104" i="2"/>
  <c r="M136" i="2"/>
  <c r="M168" i="2"/>
  <c r="M200" i="2"/>
  <c r="M248" i="2"/>
  <c r="J248" i="2"/>
  <c r="J7" i="2"/>
  <c r="L7" i="2" s="1"/>
  <c r="M102" i="2"/>
  <c r="M134" i="2"/>
  <c r="M166" i="2"/>
  <c r="M198" i="2"/>
  <c r="J273" i="2"/>
  <c r="M273" i="2"/>
  <c r="M276" i="2"/>
  <c r="J276" i="2"/>
  <c r="M305" i="2"/>
  <c r="J254" i="2"/>
  <c r="J264" i="2"/>
  <c r="M269" i="2"/>
  <c r="J272" i="2"/>
  <c r="M277" i="2"/>
  <c r="J280" i="2"/>
  <c r="M285" i="2"/>
  <c r="M293" i="2"/>
  <c r="M303" i="2"/>
  <c r="M249" i="2"/>
  <c r="R366" i="3"/>
  <c r="S366" i="3" s="1"/>
  <c r="R438" i="3"/>
  <c r="S438" i="3" s="1"/>
  <c r="R518" i="3"/>
  <c r="S518" i="3" s="1"/>
  <c r="R566" i="3"/>
  <c r="S566" i="3" s="1"/>
  <c r="R862" i="3"/>
  <c r="S862" i="3" s="1"/>
  <c r="R390" i="3"/>
  <c r="S390" i="3" s="1"/>
  <c r="R423" i="3"/>
  <c r="S423" i="3" s="1"/>
  <c r="R542" i="3"/>
  <c r="S542" i="3" s="1"/>
  <c r="R670" i="3"/>
  <c r="S670" i="3" s="1"/>
  <c r="R838" i="3"/>
  <c r="S838" i="3" s="1"/>
  <c r="R966" i="3"/>
  <c r="S966" i="3" s="1"/>
  <c r="R414" i="3"/>
  <c r="S414" i="3" s="1"/>
  <c r="R495" i="3"/>
  <c r="S495" i="3" s="1"/>
  <c r="R598" i="3"/>
  <c r="S598" i="3" s="1"/>
  <c r="R766" i="3"/>
  <c r="S766" i="3" s="1"/>
  <c r="R894" i="3"/>
  <c r="S894" i="3" s="1"/>
  <c r="R338" i="3"/>
  <c r="S338" i="3" s="1"/>
  <c r="R358" i="3"/>
  <c r="S358" i="3" s="1"/>
  <c r="R330" i="3"/>
  <c r="S330" i="3" s="1"/>
  <c r="R382" i="3"/>
  <c r="S382" i="3" s="1"/>
  <c r="R406" i="3"/>
  <c r="S406" i="3" s="1"/>
  <c r="R415" i="3"/>
  <c r="S415" i="3" s="1"/>
  <c r="R630" i="3"/>
  <c r="S630" i="3" s="1"/>
  <c r="R798" i="3"/>
  <c r="S798" i="3" s="1"/>
  <c r="R926" i="3"/>
  <c r="S926" i="3" s="1"/>
  <c r="R606" i="3"/>
  <c r="S606" i="3" s="1"/>
  <c r="R374" i="3"/>
  <c r="S374" i="3" s="1"/>
  <c r="R638" i="3"/>
  <c r="S638" i="3" s="1"/>
  <c r="R806" i="3"/>
  <c r="S806" i="3" s="1"/>
  <c r="R910" i="3"/>
  <c r="S910" i="3" s="1"/>
  <c r="R998" i="3"/>
  <c r="S998" i="3" s="1"/>
  <c r="R447" i="3"/>
  <c r="S447" i="3" s="1"/>
  <c r="R478" i="3"/>
  <c r="S478" i="3" s="1"/>
  <c r="R590" i="3"/>
  <c r="S590" i="3" s="1"/>
  <c r="R758" i="3"/>
  <c r="S758" i="3" s="1"/>
  <c r="R886" i="3"/>
  <c r="S886" i="3" s="1"/>
  <c r="K6" i="2" l="1"/>
</calcChain>
</file>

<file path=xl/sharedStrings.xml><?xml version="1.0" encoding="utf-8"?>
<sst xmlns="http://schemas.openxmlformats.org/spreadsheetml/2006/main" count="245" uniqueCount="160">
  <si>
    <t>In-service hours tracker for home health aides</t>
  </si>
  <si>
    <t>A free template from buildmacourse, made for the guide at buildmacourse.com/guides/home-health-agency-in-service-training-requirements. It sums each aide's in-service hours per 12-month period and flags any aide under 12 hours with 60 days or less left.</t>
  </si>
  <si>
    <t>How to fill it in</t>
  </si>
  <si>
    <t>1. Aide roster tab: one row per home health aide. Type only in the columns with yellow headers: name, employee ID, hire date, the date the aide completed training and competency evaluation, and the period start.</t>
  </si>
  <si>
    <t>2. Period start comes from your written in-service policy. 42 CFR 484.80(d) says "each 12-month period" and does not say calendar year or anniversary. buildmacourse suggests a 12-month period per aide, named in the policy. When a period closes, copy the date in "Next period starts" into "Period start".</t>
  </si>
  <si>
    <t>3. Session log tab: one row per aide per session. Pick the aide's employee ID, then enter the date and the hours in quarter hours (0.25, 0.5, 0.75, 1 and so on).</t>
  </si>
  <si>
    <t>4. Columns with grey headers are formulas. Do not type in them. Rows in grey italics are fictional examples: delete them before you use the file.</t>
  </si>
  <si>
    <t>5. Hours count toward a period when the session date falls between that aide's period start and period end.</t>
  </si>
  <si>
    <t>What the Status column means (Aide roster tab)</t>
  </si>
  <si>
    <t>MET: 12 or more hours logged in the current period.</t>
  </si>
  <si>
    <t>IN PROGRESS: under 12 hours, more than 60 days left in the period.</t>
  </si>
  <si>
    <t>FLAG: UNDER 12, 60 DAYS OR LESS: under 12 hours and the period ends in 60 days or less. Schedule sessions now.</t>
  </si>
  <si>
    <t>CLOSED UNDER 12: the period ended with fewer than 12 hours logged.</t>
  </si>
  <si>
    <t>G774 WINDOW: today falls within the 12 months after the aide completed training and competency evaluation. CMS surveyor guidance (State Operations Manual, Appendix B, tag G774) treats the 12 hours as met for that window, unless the agency introduces a new procedure that calls for more in-service.</t>
  </si>
  <si>
    <t>NOT STARTED: the period start is in the future. ENTER PERIOD START: the aide has no period start yet.</t>
  </si>
  <si>
    <t>Good to know</t>
  </si>
  <si>
    <t>The federal rule asks for documentation that demonstrates the standard was met; it names no record format and no retention period. The Column guide tab says which columns the federal rule or CMS guidance points to and which are good practice. Not every column is required.</t>
  </si>
  <si>
    <t>"Date 12 reached" uses the MINIFS function: Excel 2019 or later, Microsoft 365, Google Sheets and LibreOffice run it. In Excel 2016 that one column shows #NAME? and the rest of the file still works.</t>
  </si>
  <si>
    <t>The Session log's "Record check" column is a prompt, not a ruling: it points at a blank field worth filling before anyone asks for the record.</t>
  </si>
  <si>
    <t>Federal floor under 42 CFR 484.80(d), checked 25 September 2026. Your state may require more.</t>
  </si>
  <si>
    <t>In-service hours tracker: aide roster, one row per aide</t>
  </si>
  <si>
    <t>Hours are summed from the Session log tab for each aide's current 12-month period. Status flags any aide under 12 hours with 60 days or less left.</t>
  </si>
  <si>
    <t>Yellow headers: you type. Grey headers: formulas, do not type. Grey italic rows are fictional examples: delete them before use.</t>
  </si>
  <si>
    <t>Source: 42 CFR 484.80(d) (at least 12 hours of in-service in each 12-month period, supervised by a registered nurse, documented); CMS State Operations Manual, Appendix B, G774 (the 12 months after training and competency evaluation are treated as met).</t>
  </si>
  <si>
    <t>Aide name</t>
  </si>
  <si>
    <t>Employee ID</t>
  </si>
  <si>
    <t>Hire date</t>
  </si>
  <si>
    <t>Training and competency evaluation completed</t>
  </si>
  <si>
    <t>Treated as met until (G774, 12 months after training and competency evaluation)</t>
  </si>
  <si>
    <t>Period start (per your in-service policy)</t>
  </si>
  <si>
    <t>Period end</t>
  </si>
  <si>
    <t>Hours logged this period</t>
  </si>
  <si>
    <t>Hours still needed</t>
  </si>
  <si>
    <t>Days left in period</t>
  </si>
  <si>
    <t>Date 12 reached</t>
  </si>
  <si>
    <t>Status</t>
  </si>
  <si>
    <t>Next period starts</t>
  </si>
  <si>
    <t>Notes</t>
  </si>
  <si>
    <t>Maria Example (example)</t>
  </si>
  <si>
    <t>HHA-001</t>
  </si>
  <si>
    <t>Period anchored on her own date in the in-service policy</t>
  </si>
  <si>
    <t>Dan Sample (example)</t>
  </si>
  <si>
    <t>HHA-002</t>
  </si>
  <si>
    <t>Ana Placeholder (example)</t>
  </si>
  <si>
    <t>HHA-003</t>
  </si>
  <si>
    <t>New hire: first period starts the day after the G774 window ends</t>
  </si>
  <si>
    <t>In-service hours tracker: session log, one row per aide per session</t>
  </si>
  <si>
    <t>Pick the aide's employee ID from the list (it must be on the Aide roster tab). Hours in quarter hours. Grey columns are formulas.</t>
  </si>
  <si>
    <t>Record check is a prompt, not a ruling: it points at a blank field worth filling before anyone asks for the record.</t>
  </si>
  <si>
    <t>Source: 42 CFR 484.80(d) (any organization may offer it; it may happen during care; RN supervised; documented); CMS Appendix B G774 (patient informed and consents first during care), G776 (the RN approves the content and attends), G778 (surveyors review a sample of personnel and training records).</t>
  </si>
  <si>
    <t>Aide employee ID</t>
  </si>
  <si>
    <t>Session date</t>
  </si>
  <si>
    <t>Hours (quarter hours)</t>
  </si>
  <si>
    <t>Topic</t>
  </si>
  <si>
    <t>Agency policy it teaches (number and version)</t>
  </si>
  <si>
    <t>Format</t>
  </si>
  <si>
    <t>Offered by (organization)</t>
  </si>
  <si>
    <t>Supervising RN</t>
  </si>
  <si>
    <t>Date the RN approved the content</t>
  </si>
  <si>
    <t>How the RN attended or reviewed</t>
  </si>
  <si>
    <t>Patient informed and consented (during-care sessions only)</t>
  </si>
  <si>
    <t>Post-test or learning check result</t>
  </si>
  <si>
    <t>Evidence on file (certificate, sign-in sheet, LMS record)</t>
  </si>
  <si>
    <t>Reason: annual or new procedure</t>
  </si>
  <si>
    <t>Aide's period start</t>
  </si>
  <si>
    <t>Aide's period end</t>
  </si>
  <si>
    <t>Counts in current period?</t>
  </si>
  <si>
    <t>Running hours this period</t>
  </si>
  <si>
    <t>Record check</t>
  </si>
  <si>
    <t>Infection control: bag technique</t>
  </si>
  <si>
    <t>IC-04 v3</t>
  </si>
  <si>
    <t>Classroom</t>
  </si>
  <si>
    <t>Agency</t>
  </si>
  <si>
    <t>Jane Nurse, RN (example)</t>
  </si>
  <si>
    <t>RN taught the session</t>
  </si>
  <si>
    <t>Pass, 9 of 10</t>
  </si>
  <si>
    <t>Sign-in sheet</t>
  </si>
  <si>
    <t>Annual</t>
  </si>
  <si>
    <t>Fall prevention in the home</t>
  </si>
  <si>
    <t>PC-12 v2</t>
  </si>
  <si>
    <t>Online</t>
  </si>
  <si>
    <t>Catalog vendor (example)</t>
  </si>
  <si>
    <t>RN reviewed the module and answered questions by phone</t>
  </si>
  <si>
    <t>Pass, 8 of 10</t>
  </si>
  <si>
    <t>LMS completion record</t>
  </si>
  <si>
    <t>Skin checks during personal care</t>
  </si>
  <si>
    <t>PC-07 v5</t>
  </si>
  <si>
    <t>During patient care</t>
  </si>
  <si>
    <t>RN present on the visit</t>
  </si>
  <si>
    <t>Yes</t>
  </si>
  <si>
    <t>RN visit note</t>
  </si>
  <si>
    <t>Aide duties in the emergency plan</t>
  </si>
  <si>
    <t>EP-02 v1</t>
  </si>
  <si>
    <t>Pass, 10 of 10</t>
  </si>
  <si>
    <t>Reporting a change in condition</t>
  </si>
  <si>
    <t>CL-03 v2</t>
  </si>
  <si>
    <t>Body mechanics and transfers</t>
  </si>
  <si>
    <t>PC-09 v4</t>
  </si>
  <si>
    <t>Pass, 7 of 10</t>
  </si>
  <si>
    <t>Hand hygiene at the bedside</t>
  </si>
  <si>
    <t>IC-01 v3</t>
  </si>
  <si>
    <t>Revised hand hygiene procedure</t>
  </si>
  <si>
    <t>IC-01 v4</t>
  </si>
  <si>
    <t>New procedure</t>
  </si>
  <si>
    <t>Column guide: which columns the rule points to and which are good practice</t>
  </si>
  <si>
    <t>The federal rule asks for documentation that demonstrates the standard was met. It does not prescribe these columns. Not every column is required.</t>
  </si>
  <si>
    <t>Tab</t>
  </si>
  <si>
    <t>Column</t>
  </si>
  <si>
    <t>Why it is there</t>
  </si>
  <si>
    <t>Federal or good practice</t>
  </si>
  <si>
    <t>Source</t>
  </si>
  <si>
    <t>Aide roster</t>
  </si>
  <si>
    <t>Aide name, employee ID</t>
  </si>
  <si>
    <t>Ties the row to the personnel file a surveyor samples</t>
  </si>
  <si>
    <t>Needed to demonstrate</t>
  </si>
  <si>
    <t>CMS State Operations Manual, Appendix B, G778</t>
  </si>
  <si>
    <t>The surveyor's staff list carries it; some states start the clock here</t>
  </si>
  <si>
    <t>Good practice; your state may require it</t>
  </si>
  <si>
    <t>CMS State Operations Manual, Appendix B, Task 2; New York DOH DAL 17-01 (a state source, not federal)</t>
  </si>
  <si>
    <t>CMS treats the 12 months after it as met</t>
  </si>
  <si>
    <t>Federal guidance</t>
  </si>
  <si>
    <t>CMS State Operations Manual, Appendix B, G774</t>
  </si>
  <si>
    <t>Period start and period end</t>
  </si>
  <si>
    <t>The rule runs per 12-month period; the agency's policy sets the anchor</t>
  </si>
  <si>
    <t>Federal text, agency policy</t>
  </si>
  <si>
    <t>42 CFR 484.80(d)</t>
  </si>
  <si>
    <t>Shows the 12</t>
  </si>
  <si>
    <t>Hours still needed, date 12 reached, status</t>
  </si>
  <si>
    <t>Early warning before the period closes</t>
  </si>
  <si>
    <t>Good practice</t>
  </si>
  <si>
    <t>buildmacourse</t>
  </si>
  <si>
    <t>Session log</t>
  </si>
  <si>
    <t>Session date, hours</t>
  </si>
  <si>
    <t>The 12 hours and the period they fall in</t>
  </si>
  <si>
    <t>Topic, and the agency policy it teaches</t>
  </si>
  <si>
    <t>CMS ties RN supervision to consistency with the agency's policies</t>
  </si>
  <si>
    <t>Good practice, grounded in guidance</t>
  </si>
  <si>
    <t>CMS State Operations Manual, Appendix B, G776</t>
  </si>
  <si>
    <t>Format: classroom, online, during patient care</t>
  </si>
  <si>
    <t>During-care sessions carry the consent duty</t>
  </si>
  <si>
    <t>42 CFR 484.80(d); CMS State Operations Manual, Appendix B, G774</t>
  </si>
  <si>
    <t>Any organization may offer it</t>
  </si>
  <si>
    <t>42 CFR 484.80(d)(1)</t>
  </si>
  <si>
    <t>Supervising RN, date the RN approved the content</t>
  </si>
  <si>
    <t>"Approves the content"</t>
  </si>
  <si>
    <t>"Attends"; CMS has not defined it for online modules, so record how it happened</t>
  </si>
  <si>
    <t>Patient informed and consented</t>
  </si>
  <si>
    <t>The patient must first be informed of and consent to in-service during care</t>
  </si>
  <si>
    <t>In New York's model; a post-test is not RN supervision</t>
  </si>
  <si>
    <t>New York DOH DAL 17-01 (a state source, not federal); 82 FR 4545 (2017 final rule preamble)</t>
  </si>
  <si>
    <t>Evidence on file</t>
  </si>
  <si>
    <t>Proof of completion</t>
  </si>
  <si>
    <t>New York DOH DAL 17-01 (a state source, not federal)</t>
  </si>
  <si>
    <t>A new procedure can call for further in-service</t>
  </si>
  <si>
    <t>Sources</t>
  </si>
  <si>
    <t>42 CFR 484.80(d), home health aide in-service training. https://www.law.cornell.edu/cfr/text/42/484.80</t>
  </si>
  <si>
    <t>CMS State Operations Manual, Appendix B, Guidance to Surveyors: Home Health Agencies, Rev. 245 (5 August 2026); tags G774, G776, G778 at Rev. 219 (12 April 2024). https://www.cms.gov/Regulations-and-Guidance/Guidance/Manuals/downloads/som107ap_b_hha.pdf</t>
  </si>
  <si>
    <t>82 FR 4504, Home Health Agency Conditions of Participation final rule, 13 January 2017 (preamble, not rule text). https://www.govinfo.gov/content/pkg/FR-2017-01-13/pdf/2017-00283.pdf</t>
  </si>
  <si>
    <t>New York State DOH, Dear Administrator Letter DHCBS 17-01, 9 May 2017 (a New York source; it binds New York agencies only). https://health.ny.gov/facilities/home_care/dal/docs/17-01.pdf</t>
  </si>
  <si>
    <t>42 CFR 484.100: a home health agency and its staff must comply with all applicable federal, state and local laws and regulations related to the health and safety of patients, so a stricter state in-service rule applies alongside 484.80(d).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</si>
</sst>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7" x14ac:knownFonts="1">
    <font>
      <sz val="11"/>
      <color theme="1"/>
      <name val="Calibri"/>
      <family val="2"/>
      <scheme val="minor"/>
    </font>
    <font>
      <b/>
      <sz val="13"/>
      <name val="Arial"/>
    </font>
    <font>
      <sz val="10"/>
      <name val="Arial"/>
    </font>
    <font>
      <b/>
      <sz val="10"/>
      <color rgb="FF1A1A1A"/>
      <name val="Arial"/>
    </font>
    <font>
      <b/>
      <sz val="9"/>
      <color rgb="FF1A1A1A"/>
      <name val="Arial"/>
    </font>
    <font>
      <sz val="9"/>
      <color rgb="FF333333"/>
      <name val="Arial"/>
    </font>
    <font>
      <i/>
      <sz val="10"/>
      <color rgb="FF595959"/>
      <name val="Arial"/>
    </font>
  </fonts>
  <fills count="5">
    <fill>
      <patternFill patternType="none"/>
    </fill>
    <fill>
      <patternFill patternType="gray125"/>
    </fill>
    <fill>
      <patternFill patternType="solid">
        <fgColor rgb="FFFFF2B3"/>
      </patternFill>
    </fill>
    <fill>
      <patternFill patternType="solid">
        <fgColor rgb="FFD9D9D9"/>
      </patternFill>
    </fill>
    <fill>
      <patternFill patternType="solid">
        <f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2" borderId="1" xfId="0" applyFont="1" applyFill="1" applyBorder="1" applyAlignment="1">
      <alignment vertical="center" wrapText="1"/>
    </xf>
    <xf numFmtId="0" fontId="3" fillId="3" borderId="1" xfId="0" applyFont="1" applyFill="1" applyBorder="1" applyAlignment="1">
      <alignment vertical="center" wrapText="1"/>
    </xf>
    <xf numFmtId="0" fontId="6" fillId="4" borderId="1" xfId="0" applyFont="1" applyFill="1" applyBorder="1"/>
    <xf numFmtId="164" fontId="6" fillId="4" borderId="1" xfId="0" applyNumberFormat="1" applyFont="1" applyFill="1" applyBorder="1"/>
    <xf numFmtId="2" fontId="6" fillId="4" borderId="1" xfId="0" applyNumberFormat="1" applyFont="1" applyFill="1" applyBorder="1"/>
    <xf numFmtId="1" fontId="6" fillId="4" borderId="1" xfId="0" applyNumberFormat="1" applyFont="1" applyFill="1" applyBorder="1"/>
    <xf numFmtId="0" fontId="2" fillId="0" borderId="1" xfId="0" applyFont="1" applyBorder="1"/>
    <xf numFmtId="164" fontId="2" fillId="0" borderId="1" xfId="0" applyNumberFormat="1" applyFont="1" applyBorder="1"/>
    <xf numFmtId="2" fontId="2" fillId="0" borderId="1" xfId="0" applyNumberFormat="1" applyFont="1" applyBorder="1"/>
    <xf numFmtId="1" fontId="2" fillId="0" borderId="1" xfId="0" applyNumberFormat="1" applyFont="1" applyBorder="1"/>
    <xf numFmtId="0" fontId="3" fillId="3" borderId="1" xfId="0" applyFont="1" applyFill="1" applyBorder="1" applyAlignment="1">
      <alignment vertical="top" wrapText="1"/>
    </xf>
    <xf numFmtId="0" fontId="2" fillId="0" borderId="1" xfId="0" applyFont="1" applyBorder="1" applyAlignment="1">
      <alignment vertical="top" wrapText="1"/>
    </xf>
    <xf numFmtId="0" fontId="5" fillId="0" borderId="0" xfId="0" applyFont="1" applyAlignment="1">
      <alignment vertical="top" wrapText="1"/>
    </xf>
    <xf numFmtId="0" fontId="0" fillId="0" borderId="0" xfId="0"/>
    <xf numFmtId="0" fontId="4" fillId="0" borderId="0" xfId="0" applyFont="1"/>
    <xf numFmtId="0" fontId="1" fillId="0" borderId="0" xfId="0" applyFont="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5" fillId="0" borderId="0" xfId="0" applyFont="1"/>
    <xf numFmtId="0" fontId="1" fillId="0" borderId="0" xfId="0" applyFont="1"/>
    <xf numFmtId="0" fontId="3" fillId="0" borderId="0" xfId="0" applyFont="1" applyAlignment="1">
      <alignment vertical="top" wrapText="1"/>
    </xf>
  </cellXfs>
  <cellStyles count="1">
    <cellStyle name="Normal" xfId="0" builtinId="0"/>
  </cellStyles>
  <dxfs count="5">
    <dxf>
      <fill>
        <patternFill patternType="solid">
          <fgColor rgb="FFFFD966"/>
        </patternFill>
      </fill>
    </dxf>
    <dxf>
      <fill>
        <patternFill patternType="solid">
          <fgColor rgb="FFDDEBF7"/>
        </patternFill>
      </fill>
    </dxf>
    <dxf>
      <font>
        <b/>
        <color rgb="FFFFFFFF"/>
        <name val="Arial"/>
      </font>
      <fill>
        <patternFill patternType="solid">
          <fgColor rgb="FFC00000"/>
        </patternFill>
      </fill>
    </dxf>
    <dxf>
      <font>
        <b/>
        <name val="Arial"/>
      </font>
      <fill>
        <patternFill patternType="solid">
          <fgColor rgb="FFFFD966"/>
        </patternFill>
      </fill>
    </dxf>
    <dxf>
      <fill>
        <patternFill patternType="solid">
          <f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tabSelected="1" workbookViewId="0"/>
  </sheetViews>
  <sheetFormatPr defaultRowHeight="14.4" x14ac:dyDescent="0.3"/>
  <cols>
    <col min="1" max="1" width="118" customWidth="1"/>
  </cols>
  <sheetData>
    <row r="1" spans="1:1" ht="16.8" x14ac:dyDescent="0.3">
      <c r="A1" s="1" t="s">
        <v>0</v>
      </c>
    </row>
    <row r="2" spans="1:1" ht="26.4" x14ac:dyDescent="0.3">
      <c r="A2" s="2" t="s">
        <v>1</v>
      </c>
    </row>
    <row r="3" spans="1:1" x14ac:dyDescent="0.3">
      <c r="A3" s="2"/>
    </row>
    <row r="4" spans="1:1" x14ac:dyDescent="0.3">
      <c r="A4" s="3" t="s">
        <v>2</v>
      </c>
    </row>
    <row r="5" spans="1:1" ht="26.4" x14ac:dyDescent="0.3">
      <c r="A5" s="2" t="s">
        <v>3</v>
      </c>
    </row>
    <row r="6" spans="1:1" ht="39.6" x14ac:dyDescent="0.3">
      <c r="A6" s="2" t="s">
        <v>4</v>
      </c>
    </row>
    <row r="7" spans="1:1" ht="26.4" x14ac:dyDescent="0.3">
      <c r="A7" s="2" t="s">
        <v>5</v>
      </c>
    </row>
    <row r="8" spans="1:1" ht="26.4" x14ac:dyDescent="0.3">
      <c r="A8" s="2" t="s">
        <v>6</v>
      </c>
    </row>
    <row r="9" spans="1:1" x14ac:dyDescent="0.3">
      <c r="A9" s="2" t="s">
        <v>7</v>
      </c>
    </row>
    <row r="10" spans="1:1" x14ac:dyDescent="0.3">
      <c r="A10" s="2"/>
    </row>
    <row r="11" spans="1:1" x14ac:dyDescent="0.3">
      <c r="A11" s="3" t="s">
        <v>8</v>
      </c>
    </row>
    <row r="12" spans="1:1" x14ac:dyDescent="0.3">
      <c r="A12" s="2" t="s">
        <v>9</v>
      </c>
    </row>
    <row r="13" spans="1:1" x14ac:dyDescent="0.3">
      <c r="A13" s="2" t="s">
        <v>10</v>
      </c>
    </row>
    <row r="14" spans="1:1" x14ac:dyDescent="0.3">
      <c r="A14" s="2" t="s">
        <v>11</v>
      </c>
    </row>
    <row r="15" spans="1:1" x14ac:dyDescent="0.3">
      <c r="A15" s="2" t="s">
        <v>12</v>
      </c>
    </row>
    <row r="16" spans="1:1" ht="39.6" x14ac:dyDescent="0.3">
      <c r="A16" s="2" t="s">
        <v>13</v>
      </c>
    </row>
    <row r="17" spans="1:1" x14ac:dyDescent="0.3">
      <c r="A17" s="2" t="s">
        <v>14</v>
      </c>
    </row>
    <row r="18" spans="1:1" x14ac:dyDescent="0.3">
      <c r="A18" s="2"/>
    </row>
    <row r="19" spans="1:1" x14ac:dyDescent="0.3">
      <c r="A19" s="3" t="s">
        <v>15</v>
      </c>
    </row>
    <row r="20" spans="1:1" ht="39.6" x14ac:dyDescent="0.3">
      <c r="A20" s="2" t="s">
        <v>16</v>
      </c>
    </row>
    <row r="21" spans="1:1" ht="26.4" x14ac:dyDescent="0.3">
      <c r="A21" s="2" t="s">
        <v>17</v>
      </c>
    </row>
    <row r="22" spans="1:1" x14ac:dyDescent="0.3">
      <c r="A22" s="2" t="s">
        <v>18</v>
      </c>
    </row>
    <row r="23" spans="1:1" x14ac:dyDescent="0.3">
      <c r="A23" s="2"/>
    </row>
    <row r="24" spans="1:1" x14ac:dyDescent="0.3">
      <c r="A24" s="4" t="s">
        <v>19</v>
      </c>
    </row>
  </sheetData>
  <pageMargins left="0.75" right="0.75" top="1" bottom="1" header="0.5" footer="0.5"/>
  <headerFooter>
    <oddFooter>&amp;C&amp;8 Federal floor under 42 CFR 484.80(d), checked 25 September 2026. Your state may require more.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07"/>
  <sheetViews>
    <sheetView workbookViewId="0">
      <pane xSplit="2" ySplit="5" topLeftCell="C6" activePane="bottomRight" state="frozen"/>
      <selection pane="topRight"/>
      <selection pane="bottomLeft"/>
      <selection pane="bottomRight"/>
    </sheetView>
  </sheetViews>
  <sheetFormatPr defaultRowHeight="14.4" x14ac:dyDescent="0.3"/>
  <cols>
    <col min="1" max="1" width="26" customWidth="1"/>
    <col min="2" max="2" width="12" customWidth="1"/>
    <col min="3" max="3" width="13" customWidth="1"/>
    <col min="4" max="4" width="17" customWidth="1"/>
    <col min="5" max="5" width="20" customWidth="1"/>
    <col min="6" max="6" width="15" customWidth="1"/>
    <col min="7" max="7" width="13" customWidth="1"/>
    <col min="8" max="8" width="11" customWidth="1"/>
    <col min="9" max="10" width="10" customWidth="1"/>
    <col min="11" max="11" width="13" customWidth="1"/>
    <col min="12" max="12" width="30" customWidth="1"/>
    <col min="13" max="13" width="13" customWidth="1"/>
    <col min="14" max="14" width="36" customWidth="1"/>
  </cols>
  <sheetData>
    <row r="1" spans="1:14" ht="22.05" customHeight="1" x14ac:dyDescent="0.3">
      <c r="A1" s="20" t="s">
        <v>20</v>
      </c>
      <c r="B1" s="18"/>
      <c r="C1" s="18"/>
      <c r="D1" s="18"/>
      <c r="E1" s="18"/>
      <c r="F1" s="18"/>
      <c r="G1" s="18"/>
      <c r="H1" s="18"/>
      <c r="I1" s="18"/>
      <c r="J1" s="18"/>
      <c r="K1" s="18"/>
      <c r="L1" s="18"/>
      <c r="M1" s="18"/>
      <c r="N1" s="18"/>
    </row>
    <row r="2" spans="1:14" ht="30" customHeight="1" x14ac:dyDescent="0.3">
      <c r="A2" s="17" t="s">
        <v>21</v>
      </c>
      <c r="B2" s="18"/>
      <c r="C2" s="18"/>
      <c r="D2" s="18"/>
      <c r="E2" s="18"/>
      <c r="F2" s="18"/>
      <c r="G2" s="18"/>
      <c r="H2" s="18"/>
      <c r="I2" s="18"/>
      <c r="J2" s="18"/>
      <c r="K2" s="18"/>
      <c r="L2" s="18"/>
      <c r="M2" s="18"/>
      <c r="N2" s="18"/>
    </row>
    <row r="3" spans="1:14" ht="30" customHeight="1" x14ac:dyDescent="0.3">
      <c r="A3" s="17" t="s">
        <v>22</v>
      </c>
      <c r="B3" s="18"/>
      <c r="C3" s="18"/>
      <c r="D3" s="18"/>
      <c r="E3" s="18"/>
      <c r="F3" s="18"/>
      <c r="G3" s="18"/>
      <c r="H3" s="18"/>
      <c r="I3" s="18"/>
      <c r="J3" s="18"/>
      <c r="K3" s="18"/>
      <c r="L3" s="18"/>
      <c r="M3" s="18"/>
      <c r="N3" s="18"/>
    </row>
    <row r="4" spans="1:14" ht="30" customHeight="1" x14ac:dyDescent="0.3">
      <c r="A4" s="17" t="s">
        <v>23</v>
      </c>
      <c r="B4" s="18"/>
      <c r="C4" s="18"/>
      <c r="D4" s="18"/>
      <c r="E4" s="18"/>
      <c r="F4" s="18"/>
      <c r="G4" s="18"/>
      <c r="H4" s="18"/>
      <c r="I4" s="18"/>
      <c r="J4" s="18"/>
      <c r="K4" s="18"/>
      <c r="L4" s="18"/>
      <c r="M4" s="18"/>
      <c r="N4" s="18"/>
    </row>
    <row r="5" spans="1:14" ht="48" customHeight="1" x14ac:dyDescent="0.3">
      <c r="A5" s="5" t="s">
        <v>24</v>
      </c>
      <c r="B5" s="5" t="s">
        <v>25</v>
      </c>
      <c r="C5" s="5" t="s">
        <v>26</v>
      </c>
      <c r="D5" s="5" t="s">
        <v>27</v>
      </c>
      <c r="E5" s="6" t="s">
        <v>28</v>
      </c>
      <c r="F5" s="5" t="s">
        <v>29</v>
      </c>
      <c r="G5" s="6" t="s">
        <v>30</v>
      </c>
      <c r="H5" s="6" t="s">
        <v>31</v>
      </c>
      <c r="I5" s="6" t="s">
        <v>32</v>
      </c>
      <c r="J5" s="6" t="s">
        <v>33</v>
      </c>
      <c r="K5" s="6" t="s">
        <v>34</v>
      </c>
      <c r="L5" s="6" t="s">
        <v>35</v>
      </c>
      <c r="M5" s="6" t="s">
        <v>36</v>
      </c>
      <c r="N5" s="5" t="s">
        <v>37</v>
      </c>
    </row>
    <row r="6" spans="1:14" x14ac:dyDescent="0.3">
      <c r="A6" s="7" t="s">
        <v>38</v>
      </c>
      <c r="B6" s="7" t="s">
        <v>39</v>
      </c>
      <c r="C6" s="8">
        <v>44991</v>
      </c>
      <c r="D6" s="8">
        <v>44986</v>
      </c>
      <c r="E6" s="8">
        <f t="shared" ref="E6:E69" si="0">IF(D6="","",EDATE(D6,12))</f>
        <v>45352</v>
      </c>
      <c r="F6" s="8">
        <v>46037</v>
      </c>
      <c r="G6" s="8">
        <f t="shared" ref="G6:G69" si="1">IF(F6="","",EDATE(F6,12)-1)</f>
        <v>46401</v>
      </c>
      <c r="H6" s="9">
        <f>IF(OR(B6="",F6=""),"",SUMIFS('Session log'!$D$6:$D$1005,'Session log'!$A$6:$A$1005,B6,'Session log'!$C$6:$C$1005,"&gt;="&amp;F6,'Session log'!$C$6:$C$1005,"&lt;="&amp;G6))</f>
        <v>12.5</v>
      </c>
      <c r="I6" s="9">
        <f t="shared" ref="I6:I69" si="2">IF(H6="","",MAX(0,12-H6))</f>
        <v>0</v>
      </c>
      <c r="J6" s="10">
        <f t="shared" ref="J6:J69" ca="1" si="3">IF(G6="","",G6-TODAY())</f>
        <v>110</v>
      </c>
      <c r="K6" s="8">
        <f>IF(OR(B6="",F6=""),"",IF(H6&lt;12,"",_xlfn.MINIFS('Session log'!$C$6:$C$1005,'Session log'!$A$6:$A$1005,B6,'Session log'!$S$6:$S$1005,"&gt;=12",'Session log'!$C$6:$C$1005,"&gt;="&amp;F6,'Session log'!$C$6:$C$1005,"&lt;="&amp;G6)))</f>
        <v>46245</v>
      </c>
      <c r="L6" s="7" t="str">
        <f t="shared" ref="L6:L69" ca="1" si="4">IF(B6="","",IF(F6="","ENTER PERIOD START",IF(AND(D6&lt;&gt;"",TODAY()&lt;=E6),"G774 WINDOW",IF(TODAY()&lt;F6,"NOT STARTED",IF(H6&gt;=12,"MET",IF(TODAY()&gt;G6,"CLOSED UNDER 12",IF(J6&lt;=60,"FLAG: UNDER 12, 60 DAYS OR LESS","IN PROGRESS")))))))</f>
        <v>MET</v>
      </c>
      <c r="M6" s="8">
        <f t="shared" ref="M6:M69" si="5">IF(G6="","",G6+1)</f>
        <v>46402</v>
      </c>
      <c r="N6" s="7" t="s">
        <v>40</v>
      </c>
    </row>
    <row r="7" spans="1:14" x14ac:dyDescent="0.3">
      <c r="A7" s="7" t="s">
        <v>41</v>
      </c>
      <c r="B7" s="7" t="s">
        <v>42</v>
      </c>
      <c r="C7" s="8">
        <v>44837</v>
      </c>
      <c r="D7" s="8">
        <v>44832</v>
      </c>
      <c r="E7" s="8">
        <f t="shared" si="0"/>
        <v>45197</v>
      </c>
      <c r="F7" s="8">
        <v>45971</v>
      </c>
      <c r="G7" s="8">
        <f t="shared" si="1"/>
        <v>46335</v>
      </c>
      <c r="H7" s="9">
        <f>IF(OR(B7="",F7=""),"",SUMIFS('Session log'!$D$6:$D$1005,'Session log'!$A$6:$A$1005,B7,'Session log'!$C$6:$C$1005,"&gt;="&amp;F7,'Session log'!$C$6:$C$1005,"&lt;="&amp;G7))</f>
        <v>6.5</v>
      </c>
      <c r="I7" s="9">
        <f t="shared" si="2"/>
        <v>5.5</v>
      </c>
      <c r="J7" s="10">
        <f t="shared" ca="1" si="3"/>
        <v>44</v>
      </c>
      <c r="K7" s="8" t="str">
        <f>IF(OR(B7="",F7=""),"",IF(H7&lt;12,"",_xlfn.MINIFS('Session log'!$C$6:$C$1005,'Session log'!$A$6:$A$1005,B7,'Session log'!$S$6:$S$1005,"&gt;=12",'Session log'!$C$6:$C$1005,"&gt;="&amp;F7,'Session log'!$C$6:$C$1005,"&lt;="&amp;G7)))</f>
        <v/>
      </c>
      <c r="L7" s="7" t="str">
        <f t="shared" ca="1" si="4"/>
        <v>FLAG: UNDER 12, 60 DAYS OR LESS</v>
      </c>
      <c r="M7" s="8">
        <f t="shared" si="5"/>
        <v>46336</v>
      </c>
      <c r="N7" s="7"/>
    </row>
    <row r="8" spans="1:14" x14ac:dyDescent="0.3">
      <c r="A8" s="7" t="s">
        <v>43</v>
      </c>
      <c r="B8" s="7" t="s">
        <v>44</v>
      </c>
      <c r="C8" s="8">
        <v>46146</v>
      </c>
      <c r="D8" s="8">
        <v>46136</v>
      </c>
      <c r="E8" s="8">
        <f t="shared" si="0"/>
        <v>46501</v>
      </c>
      <c r="F8" s="8">
        <v>46502</v>
      </c>
      <c r="G8" s="8">
        <f t="shared" si="1"/>
        <v>46867</v>
      </c>
      <c r="H8" s="9">
        <f>IF(OR(B8="",F8=""),"",SUMIFS('Session log'!$D$6:$D$1005,'Session log'!$A$6:$A$1005,B8,'Session log'!$C$6:$C$1005,"&gt;="&amp;F8,'Session log'!$C$6:$C$1005,"&lt;="&amp;G8))</f>
        <v>0</v>
      </c>
      <c r="I8" s="9">
        <f t="shared" si="2"/>
        <v>12</v>
      </c>
      <c r="J8" s="10">
        <f t="shared" ca="1" si="3"/>
        <v>576</v>
      </c>
      <c r="K8" s="8" t="str">
        <f>IF(OR(B8="",F8=""),"",IF(H8&lt;12,"",_xlfn.MINIFS('Session log'!$C$6:$C$1005,'Session log'!$A$6:$A$1005,B8,'Session log'!$S$6:$S$1005,"&gt;=12",'Session log'!$C$6:$C$1005,"&gt;="&amp;F8,'Session log'!$C$6:$C$1005,"&lt;="&amp;G8)))</f>
        <v/>
      </c>
      <c r="L8" s="7" t="str">
        <f t="shared" ca="1" si="4"/>
        <v>G774 WINDOW</v>
      </c>
      <c r="M8" s="8">
        <f t="shared" si="5"/>
        <v>46868</v>
      </c>
      <c r="N8" s="7" t="s">
        <v>45</v>
      </c>
    </row>
    <row r="9" spans="1:14" x14ac:dyDescent="0.3">
      <c r="A9" s="11"/>
      <c r="B9" s="11"/>
      <c r="C9" s="12"/>
      <c r="D9" s="12"/>
      <c r="E9" s="12" t="str">
        <f t="shared" si="0"/>
        <v/>
      </c>
      <c r="F9" s="12"/>
      <c r="G9" s="12" t="str">
        <f t="shared" si="1"/>
        <v/>
      </c>
      <c r="H9" s="13" t="str">
        <f>IF(OR(B9="",F9=""),"",SUMIFS('Session log'!$D$6:$D$1005,'Session log'!$A$6:$A$1005,B9,'Session log'!$C$6:$C$1005,"&gt;="&amp;F9,'Session log'!$C$6:$C$1005,"&lt;="&amp;G9))</f>
        <v/>
      </c>
      <c r="I9" s="13" t="str">
        <f t="shared" si="2"/>
        <v/>
      </c>
      <c r="J9" s="14" t="str">
        <f t="shared" ca="1" si="3"/>
        <v/>
      </c>
      <c r="K9" s="12" t="str">
        <f>IF(OR(B9="",F9=""),"",IF(H9&lt;12,"",_xlfn.MINIFS('Session log'!$C$6:$C$1005,'Session log'!$A$6:$A$1005,B9,'Session log'!$S$6:$S$1005,"&gt;=12",'Session log'!$C$6:$C$1005,"&gt;="&amp;F9,'Session log'!$C$6:$C$1005,"&lt;="&amp;G9)))</f>
        <v/>
      </c>
      <c r="L9" s="11" t="str">
        <f t="shared" ca="1" si="4"/>
        <v/>
      </c>
      <c r="M9" s="12" t="str">
        <f t="shared" si="5"/>
        <v/>
      </c>
      <c r="N9" s="11"/>
    </row>
    <row r="10" spans="1:14" x14ac:dyDescent="0.3">
      <c r="A10" s="11"/>
      <c r="B10" s="11"/>
      <c r="C10" s="12"/>
      <c r="D10" s="12"/>
      <c r="E10" s="12" t="str">
        <f t="shared" si="0"/>
        <v/>
      </c>
      <c r="F10" s="12"/>
      <c r="G10" s="12" t="str">
        <f t="shared" si="1"/>
        <v/>
      </c>
      <c r="H10" s="13" t="str">
        <f>IF(OR(B10="",F10=""),"",SUMIFS('Session log'!$D$6:$D$1005,'Session log'!$A$6:$A$1005,B10,'Session log'!$C$6:$C$1005,"&gt;="&amp;F10,'Session log'!$C$6:$C$1005,"&lt;="&amp;G10))</f>
        <v/>
      </c>
      <c r="I10" s="13" t="str">
        <f t="shared" si="2"/>
        <v/>
      </c>
      <c r="J10" s="14" t="str">
        <f t="shared" ca="1" si="3"/>
        <v/>
      </c>
      <c r="K10" s="12" t="str">
        <f>IF(OR(B10="",F10=""),"",IF(H10&lt;12,"",_xlfn.MINIFS('Session log'!$C$6:$C$1005,'Session log'!$A$6:$A$1005,B10,'Session log'!$S$6:$S$1005,"&gt;=12",'Session log'!$C$6:$C$1005,"&gt;="&amp;F10,'Session log'!$C$6:$C$1005,"&lt;="&amp;G10)))</f>
        <v/>
      </c>
      <c r="L10" s="11" t="str">
        <f t="shared" ca="1" si="4"/>
        <v/>
      </c>
      <c r="M10" s="12" t="str">
        <f t="shared" si="5"/>
        <v/>
      </c>
      <c r="N10" s="11"/>
    </row>
    <row r="11" spans="1:14" x14ac:dyDescent="0.3">
      <c r="A11" s="11"/>
      <c r="B11" s="11"/>
      <c r="C11" s="12"/>
      <c r="D11" s="12"/>
      <c r="E11" s="12" t="str">
        <f t="shared" si="0"/>
        <v/>
      </c>
      <c r="F11" s="12"/>
      <c r="G11" s="12" t="str">
        <f t="shared" si="1"/>
        <v/>
      </c>
      <c r="H11" s="13" t="str">
        <f>IF(OR(B11="",F11=""),"",SUMIFS('Session log'!$D$6:$D$1005,'Session log'!$A$6:$A$1005,B11,'Session log'!$C$6:$C$1005,"&gt;="&amp;F11,'Session log'!$C$6:$C$1005,"&lt;="&amp;G11))</f>
        <v/>
      </c>
      <c r="I11" s="13" t="str">
        <f t="shared" si="2"/>
        <v/>
      </c>
      <c r="J11" s="14" t="str">
        <f t="shared" ca="1" si="3"/>
        <v/>
      </c>
      <c r="K11" s="12" t="str">
        <f>IF(OR(B11="",F11=""),"",IF(H11&lt;12,"",_xlfn.MINIFS('Session log'!$C$6:$C$1005,'Session log'!$A$6:$A$1005,B11,'Session log'!$S$6:$S$1005,"&gt;=12",'Session log'!$C$6:$C$1005,"&gt;="&amp;F11,'Session log'!$C$6:$C$1005,"&lt;="&amp;G11)))</f>
        <v/>
      </c>
      <c r="L11" s="11" t="str">
        <f t="shared" ca="1" si="4"/>
        <v/>
      </c>
      <c r="M11" s="12" t="str">
        <f t="shared" si="5"/>
        <v/>
      </c>
      <c r="N11" s="11"/>
    </row>
    <row r="12" spans="1:14" x14ac:dyDescent="0.3">
      <c r="A12" s="11"/>
      <c r="B12" s="11"/>
      <c r="C12" s="12"/>
      <c r="D12" s="12"/>
      <c r="E12" s="12" t="str">
        <f t="shared" si="0"/>
        <v/>
      </c>
      <c r="F12" s="12"/>
      <c r="G12" s="12" t="str">
        <f t="shared" si="1"/>
        <v/>
      </c>
      <c r="H12" s="13" t="str">
        <f>IF(OR(B12="",F12=""),"",SUMIFS('Session log'!$D$6:$D$1005,'Session log'!$A$6:$A$1005,B12,'Session log'!$C$6:$C$1005,"&gt;="&amp;F12,'Session log'!$C$6:$C$1005,"&lt;="&amp;G12))</f>
        <v/>
      </c>
      <c r="I12" s="13" t="str">
        <f t="shared" si="2"/>
        <v/>
      </c>
      <c r="J12" s="14" t="str">
        <f t="shared" ca="1" si="3"/>
        <v/>
      </c>
      <c r="K12" s="12" t="str">
        <f>IF(OR(B12="",F12=""),"",IF(H12&lt;12,"",_xlfn.MINIFS('Session log'!$C$6:$C$1005,'Session log'!$A$6:$A$1005,B12,'Session log'!$S$6:$S$1005,"&gt;=12",'Session log'!$C$6:$C$1005,"&gt;="&amp;F12,'Session log'!$C$6:$C$1005,"&lt;="&amp;G12)))</f>
        <v/>
      </c>
      <c r="L12" s="11" t="str">
        <f t="shared" ca="1" si="4"/>
        <v/>
      </c>
      <c r="M12" s="12" t="str">
        <f t="shared" si="5"/>
        <v/>
      </c>
      <c r="N12" s="11"/>
    </row>
    <row r="13" spans="1:14" x14ac:dyDescent="0.3">
      <c r="A13" s="11"/>
      <c r="B13" s="11"/>
      <c r="C13" s="12"/>
      <c r="D13" s="12"/>
      <c r="E13" s="12" t="str">
        <f t="shared" si="0"/>
        <v/>
      </c>
      <c r="F13" s="12"/>
      <c r="G13" s="12" t="str">
        <f t="shared" si="1"/>
        <v/>
      </c>
      <c r="H13" s="13" t="str">
        <f>IF(OR(B13="",F13=""),"",SUMIFS('Session log'!$D$6:$D$1005,'Session log'!$A$6:$A$1005,B13,'Session log'!$C$6:$C$1005,"&gt;="&amp;F13,'Session log'!$C$6:$C$1005,"&lt;="&amp;G13))</f>
        <v/>
      </c>
      <c r="I13" s="13" t="str">
        <f t="shared" si="2"/>
        <v/>
      </c>
      <c r="J13" s="14" t="str">
        <f t="shared" ca="1" si="3"/>
        <v/>
      </c>
      <c r="K13" s="12" t="str">
        <f>IF(OR(B13="",F13=""),"",IF(H13&lt;12,"",_xlfn.MINIFS('Session log'!$C$6:$C$1005,'Session log'!$A$6:$A$1005,B13,'Session log'!$S$6:$S$1005,"&gt;=12",'Session log'!$C$6:$C$1005,"&gt;="&amp;F13,'Session log'!$C$6:$C$1005,"&lt;="&amp;G13)))</f>
        <v/>
      </c>
      <c r="L13" s="11" t="str">
        <f t="shared" ca="1" si="4"/>
        <v/>
      </c>
      <c r="M13" s="12" t="str">
        <f t="shared" si="5"/>
        <v/>
      </c>
      <c r="N13" s="11"/>
    </row>
    <row r="14" spans="1:14" x14ac:dyDescent="0.3">
      <c r="A14" s="11"/>
      <c r="B14" s="11"/>
      <c r="C14" s="12"/>
      <c r="D14" s="12"/>
      <c r="E14" s="12" t="str">
        <f t="shared" si="0"/>
        <v/>
      </c>
      <c r="F14" s="12"/>
      <c r="G14" s="12" t="str">
        <f t="shared" si="1"/>
        <v/>
      </c>
      <c r="H14" s="13" t="str">
        <f>IF(OR(B14="",F14=""),"",SUMIFS('Session log'!$D$6:$D$1005,'Session log'!$A$6:$A$1005,B14,'Session log'!$C$6:$C$1005,"&gt;="&amp;F14,'Session log'!$C$6:$C$1005,"&lt;="&amp;G14))</f>
        <v/>
      </c>
      <c r="I14" s="13" t="str">
        <f t="shared" si="2"/>
        <v/>
      </c>
      <c r="J14" s="14" t="str">
        <f t="shared" ca="1" si="3"/>
        <v/>
      </c>
      <c r="K14" s="12" t="str">
        <f>IF(OR(B14="",F14=""),"",IF(H14&lt;12,"",_xlfn.MINIFS('Session log'!$C$6:$C$1005,'Session log'!$A$6:$A$1005,B14,'Session log'!$S$6:$S$1005,"&gt;=12",'Session log'!$C$6:$C$1005,"&gt;="&amp;F14,'Session log'!$C$6:$C$1005,"&lt;="&amp;G14)))</f>
        <v/>
      </c>
      <c r="L14" s="11" t="str">
        <f t="shared" ca="1" si="4"/>
        <v/>
      </c>
      <c r="M14" s="12" t="str">
        <f t="shared" si="5"/>
        <v/>
      </c>
      <c r="N14" s="11"/>
    </row>
    <row r="15" spans="1:14" x14ac:dyDescent="0.3">
      <c r="A15" s="11"/>
      <c r="B15" s="11"/>
      <c r="C15" s="12"/>
      <c r="D15" s="12"/>
      <c r="E15" s="12" t="str">
        <f t="shared" si="0"/>
        <v/>
      </c>
      <c r="F15" s="12"/>
      <c r="G15" s="12" t="str">
        <f t="shared" si="1"/>
        <v/>
      </c>
      <c r="H15" s="13" t="str">
        <f>IF(OR(B15="",F15=""),"",SUMIFS('Session log'!$D$6:$D$1005,'Session log'!$A$6:$A$1005,B15,'Session log'!$C$6:$C$1005,"&gt;="&amp;F15,'Session log'!$C$6:$C$1005,"&lt;="&amp;G15))</f>
        <v/>
      </c>
      <c r="I15" s="13" t="str">
        <f t="shared" si="2"/>
        <v/>
      </c>
      <c r="J15" s="14" t="str">
        <f t="shared" ca="1" si="3"/>
        <v/>
      </c>
      <c r="K15" s="12" t="str">
        <f>IF(OR(B15="",F15=""),"",IF(H15&lt;12,"",_xlfn.MINIFS('Session log'!$C$6:$C$1005,'Session log'!$A$6:$A$1005,B15,'Session log'!$S$6:$S$1005,"&gt;=12",'Session log'!$C$6:$C$1005,"&gt;="&amp;F15,'Session log'!$C$6:$C$1005,"&lt;="&amp;G15)))</f>
        <v/>
      </c>
      <c r="L15" s="11" t="str">
        <f t="shared" ca="1" si="4"/>
        <v/>
      </c>
      <c r="M15" s="12" t="str">
        <f t="shared" si="5"/>
        <v/>
      </c>
      <c r="N15" s="11"/>
    </row>
    <row r="16" spans="1:14" x14ac:dyDescent="0.3">
      <c r="A16" s="11"/>
      <c r="B16" s="11"/>
      <c r="C16" s="12"/>
      <c r="D16" s="12"/>
      <c r="E16" s="12" t="str">
        <f t="shared" si="0"/>
        <v/>
      </c>
      <c r="F16" s="12"/>
      <c r="G16" s="12" t="str">
        <f t="shared" si="1"/>
        <v/>
      </c>
      <c r="H16" s="13" t="str">
        <f>IF(OR(B16="",F16=""),"",SUMIFS('Session log'!$D$6:$D$1005,'Session log'!$A$6:$A$1005,B16,'Session log'!$C$6:$C$1005,"&gt;="&amp;F16,'Session log'!$C$6:$C$1005,"&lt;="&amp;G16))</f>
        <v/>
      </c>
      <c r="I16" s="13" t="str">
        <f t="shared" si="2"/>
        <v/>
      </c>
      <c r="J16" s="14" t="str">
        <f t="shared" ca="1" si="3"/>
        <v/>
      </c>
      <c r="K16" s="12" t="str">
        <f>IF(OR(B16="",F16=""),"",IF(H16&lt;12,"",_xlfn.MINIFS('Session log'!$C$6:$C$1005,'Session log'!$A$6:$A$1005,B16,'Session log'!$S$6:$S$1005,"&gt;=12",'Session log'!$C$6:$C$1005,"&gt;="&amp;F16,'Session log'!$C$6:$C$1005,"&lt;="&amp;G16)))</f>
        <v/>
      </c>
      <c r="L16" s="11" t="str">
        <f t="shared" ca="1" si="4"/>
        <v/>
      </c>
      <c r="M16" s="12" t="str">
        <f t="shared" si="5"/>
        <v/>
      </c>
      <c r="N16" s="11"/>
    </row>
    <row r="17" spans="1:14" x14ac:dyDescent="0.3">
      <c r="A17" s="11"/>
      <c r="B17" s="11"/>
      <c r="C17" s="12"/>
      <c r="D17" s="12"/>
      <c r="E17" s="12" t="str">
        <f t="shared" si="0"/>
        <v/>
      </c>
      <c r="F17" s="12"/>
      <c r="G17" s="12" t="str">
        <f t="shared" si="1"/>
        <v/>
      </c>
      <c r="H17" s="13" t="str">
        <f>IF(OR(B17="",F17=""),"",SUMIFS('Session log'!$D$6:$D$1005,'Session log'!$A$6:$A$1005,B17,'Session log'!$C$6:$C$1005,"&gt;="&amp;F17,'Session log'!$C$6:$C$1005,"&lt;="&amp;G17))</f>
        <v/>
      </c>
      <c r="I17" s="13" t="str">
        <f t="shared" si="2"/>
        <v/>
      </c>
      <c r="J17" s="14" t="str">
        <f t="shared" ca="1" si="3"/>
        <v/>
      </c>
      <c r="K17" s="12" t="str">
        <f>IF(OR(B17="",F17=""),"",IF(H17&lt;12,"",_xlfn.MINIFS('Session log'!$C$6:$C$1005,'Session log'!$A$6:$A$1005,B17,'Session log'!$S$6:$S$1005,"&gt;=12",'Session log'!$C$6:$C$1005,"&gt;="&amp;F17,'Session log'!$C$6:$C$1005,"&lt;="&amp;G17)))</f>
        <v/>
      </c>
      <c r="L17" s="11" t="str">
        <f t="shared" ca="1" si="4"/>
        <v/>
      </c>
      <c r="M17" s="12" t="str">
        <f t="shared" si="5"/>
        <v/>
      </c>
      <c r="N17" s="11"/>
    </row>
    <row r="18" spans="1:14" x14ac:dyDescent="0.3">
      <c r="A18" s="11"/>
      <c r="B18" s="11"/>
      <c r="C18" s="12"/>
      <c r="D18" s="12"/>
      <c r="E18" s="12" t="str">
        <f t="shared" si="0"/>
        <v/>
      </c>
      <c r="F18" s="12"/>
      <c r="G18" s="12" t="str">
        <f t="shared" si="1"/>
        <v/>
      </c>
      <c r="H18" s="13" t="str">
        <f>IF(OR(B18="",F18=""),"",SUMIFS('Session log'!$D$6:$D$1005,'Session log'!$A$6:$A$1005,B18,'Session log'!$C$6:$C$1005,"&gt;="&amp;F18,'Session log'!$C$6:$C$1005,"&lt;="&amp;G18))</f>
        <v/>
      </c>
      <c r="I18" s="13" t="str">
        <f t="shared" si="2"/>
        <v/>
      </c>
      <c r="J18" s="14" t="str">
        <f t="shared" ca="1" si="3"/>
        <v/>
      </c>
      <c r="K18" s="12" t="str">
        <f>IF(OR(B18="",F18=""),"",IF(H18&lt;12,"",_xlfn.MINIFS('Session log'!$C$6:$C$1005,'Session log'!$A$6:$A$1005,B18,'Session log'!$S$6:$S$1005,"&gt;=12",'Session log'!$C$6:$C$1005,"&gt;="&amp;F18,'Session log'!$C$6:$C$1005,"&lt;="&amp;G18)))</f>
        <v/>
      </c>
      <c r="L18" s="11" t="str">
        <f t="shared" ca="1" si="4"/>
        <v/>
      </c>
      <c r="M18" s="12" t="str">
        <f t="shared" si="5"/>
        <v/>
      </c>
      <c r="N18" s="11"/>
    </row>
    <row r="19" spans="1:14" x14ac:dyDescent="0.3">
      <c r="A19" s="11"/>
      <c r="B19" s="11"/>
      <c r="C19" s="12"/>
      <c r="D19" s="12"/>
      <c r="E19" s="12" t="str">
        <f t="shared" si="0"/>
        <v/>
      </c>
      <c r="F19" s="12"/>
      <c r="G19" s="12" t="str">
        <f t="shared" si="1"/>
        <v/>
      </c>
      <c r="H19" s="13" t="str">
        <f>IF(OR(B19="",F19=""),"",SUMIFS('Session log'!$D$6:$D$1005,'Session log'!$A$6:$A$1005,B19,'Session log'!$C$6:$C$1005,"&gt;="&amp;F19,'Session log'!$C$6:$C$1005,"&lt;="&amp;G19))</f>
        <v/>
      </c>
      <c r="I19" s="13" t="str">
        <f t="shared" si="2"/>
        <v/>
      </c>
      <c r="J19" s="14" t="str">
        <f t="shared" ca="1" si="3"/>
        <v/>
      </c>
      <c r="K19" s="12" t="str">
        <f>IF(OR(B19="",F19=""),"",IF(H19&lt;12,"",_xlfn.MINIFS('Session log'!$C$6:$C$1005,'Session log'!$A$6:$A$1005,B19,'Session log'!$S$6:$S$1005,"&gt;=12",'Session log'!$C$6:$C$1005,"&gt;="&amp;F19,'Session log'!$C$6:$C$1005,"&lt;="&amp;G19)))</f>
        <v/>
      </c>
      <c r="L19" s="11" t="str">
        <f t="shared" ca="1" si="4"/>
        <v/>
      </c>
      <c r="M19" s="12" t="str">
        <f t="shared" si="5"/>
        <v/>
      </c>
      <c r="N19" s="11"/>
    </row>
    <row r="20" spans="1:14" x14ac:dyDescent="0.3">
      <c r="A20" s="11"/>
      <c r="B20" s="11"/>
      <c r="C20" s="12"/>
      <c r="D20" s="12"/>
      <c r="E20" s="12" t="str">
        <f t="shared" si="0"/>
        <v/>
      </c>
      <c r="F20" s="12"/>
      <c r="G20" s="12" t="str">
        <f t="shared" si="1"/>
        <v/>
      </c>
      <c r="H20" s="13" t="str">
        <f>IF(OR(B20="",F20=""),"",SUMIFS('Session log'!$D$6:$D$1005,'Session log'!$A$6:$A$1005,B20,'Session log'!$C$6:$C$1005,"&gt;="&amp;F20,'Session log'!$C$6:$C$1005,"&lt;="&amp;G20))</f>
        <v/>
      </c>
      <c r="I20" s="13" t="str">
        <f t="shared" si="2"/>
        <v/>
      </c>
      <c r="J20" s="14" t="str">
        <f t="shared" ca="1" si="3"/>
        <v/>
      </c>
      <c r="K20" s="12" t="str">
        <f>IF(OR(B20="",F20=""),"",IF(H20&lt;12,"",_xlfn.MINIFS('Session log'!$C$6:$C$1005,'Session log'!$A$6:$A$1005,B20,'Session log'!$S$6:$S$1005,"&gt;=12",'Session log'!$C$6:$C$1005,"&gt;="&amp;F20,'Session log'!$C$6:$C$1005,"&lt;="&amp;G20)))</f>
        <v/>
      </c>
      <c r="L20" s="11" t="str">
        <f t="shared" ca="1" si="4"/>
        <v/>
      </c>
      <c r="M20" s="12" t="str">
        <f t="shared" si="5"/>
        <v/>
      </c>
      <c r="N20" s="11"/>
    </row>
    <row r="21" spans="1:14" x14ac:dyDescent="0.3">
      <c r="A21" s="11"/>
      <c r="B21" s="11"/>
      <c r="C21" s="12"/>
      <c r="D21" s="12"/>
      <c r="E21" s="12" t="str">
        <f t="shared" si="0"/>
        <v/>
      </c>
      <c r="F21" s="12"/>
      <c r="G21" s="12" t="str">
        <f t="shared" si="1"/>
        <v/>
      </c>
      <c r="H21" s="13" t="str">
        <f>IF(OR(B21="",F21=""),"",SUMIFS('Session log'!$D$6:$D$1005,'Session log'!$A$6:$A$1005,B21,'Session log'!$C$6:$C$1005,"&gt;="&amp;F21,'Session log'!$C$6:$C$1005,"&lt;="&amp;G21))</f>
        <v/>
      </c>
      <c r="I21" s="13" t="str">
        <f t="shared" si="2"/>
        <v/>
      </c>
      <c r="J21" s="14" t="str">
        <f t="shared" ca="1" si="3"/>
        <v/>
      </c>
      <c r="K21" s="12" t="str">
        <f>IF(OR(B21="",F21=""),"",IF(H21&lt;12,"",_xlfn.MINIFS('Session log'!$C$6:$C$1005,'Session log'!$A$6:$A$1005,B21,'Session log'!$S$6:$S$1005,"&gt;=12",'Session log'!$C$6:$C$1005,"&gt;="&amp;F21,'Session log'!$C$6:$C$1005,"&lt;="&amp;G21)))</f>
        <v/>
      </c>
      <c r="L21" s="11" t="str">
        <f t="shared" ca="1" si="4"/>
        <v/>
      </c>
      <c r="M21" s="12" t="str">
        <f t="shared" si="5"/>
        <v/>
      </c>
      <c r="N21" s="11"/>
    </row>
    <row r="22" spans="1:14" x14ac:dyDescent="0.3">
      <c r="A22" s="11"/>
      <c r="B22" s="11"/>
      <c r="C22" s="12"/>
      <c r="D22" s="12"/>
      <c r="E22" s="12" t="str">
        <f t="shared" si="0"/>
        <v/>
      </c>
      <c r="F22" s="12"/>
      <c r="G22" s="12" t="str">
        <f t="shared" si="1"/>
        <v/>
      </c>
      <c r="H22" s="13" t="str">
        <f>IF(OR(B22="",F22=""),"",SUMIFS('Session log'!$D$6:$D$1005,'Session log'!$A$6:$A$1005,B22,'Session log'!$C$6:$C$1005,"&gt;="&amp;F22,'Session log'!$C$6:$C$1005,"&lt;="&amp;G22))</f>
        <v/>
      </c>
      <c r="I22" s="13" t="str">
        <f t="shared" si="2"/>
        <v/>
      </c>
      <c r="J22" s="14" t="str">
        <f t="shared" ca="1" si="3"/>
        <v/>
      </c>
      <c r="K22" s="12" t="str">
        <f>IF(OR(B22="",F22=""),"",IF(H22&lt;12,"",_xlfn.MINIFS('Session log'!$C$6:$C$1005,'Session log'!$A$6:$A$1005,B22,'Session log'!$S$6:$S$1005,"&gt;=12",'Session log'!$C$6:$C$1005,"&gt;="&amp;F22,'Session log'!$C$6:$C$1005,"&lt;="&amp;G22)))</f>
        <v/>
      </c>
      <c r="L22" s="11" t="str">
        <f t="shared" ca="1" si="4"/>
        <v/>
      </c>
      <c r="M22" s="12" t="str">
        <f t="shared" si="5"/>
        <v/>
      </c>
      <c r="N22" s="11"/>
    </row>
    <row r="23" spans="1:14" x14ac:dyDescent="0.3">
      <c r="A23" s="11"/>
      <c r="B23" s="11"/>
      <c r="C23" s="12"/>
      <c r="D23" s="12"/>
      <c r="E23" s="12" t="str">
        <f t="shared" si="0"/>
        <v/>
      </c>
      <c r="F23" s="12"/>
      <c r="G23" s="12" t="str">
        <f t="shared" si="1"/>
        <v/>
      </c>
      <c r="H23" s="13" t="str">
        <f>IF(OR(B23="",F23=""),"",SUMIFS('Session log'!$D$6:$D$1005,'Session log'!$A$6:$A$1005,B23,'Session log'!$C$6:$C$1005,"&gt;="&amp;F23,'Session log'!$C$6:$C$1005,"&lt;="&amp;G23))</f>
        <v/>
      </c>
      <c r="I23" s="13" t="str">
        <f t="shared" si="2"/>
        <v/>
      </c>
      <c r="J23" s="14" t="str">
        <f t="shared" ca="1" si="3"/>
        <v/>
      </c>
      <c r="K23" s="12" t="str">
        <f>IF(OR(B23="",F23=""),"",IF(H23&lt;12,"",_xlfn.MINIFS('Session log'!$C$6:$C$1005,'Session log'!$A$6:$A$1005,B23,'Session log'!$S$6:$S$1005,"&gt;=12",'Session log'!$C$6:$C$1005,"&gt;="&amp;F23,'Session log'!$C$6:$C$1005,"&lt;="&amp;G23)))</f>
        <v/>
      </c>
      <c r="L23" s="11" t="str">
        <f t="shared" ca="1" si="4"/>
        <v/>
      </c>
      <c r="M23" s="12" t="str">
        <f t="shared" si="5"/>
        <v/>
      </c>
      <c r="N23" s="11"/>
    </row>
    <row r="24" spans="1:14" x14ac:dyDescent="0.3">
      <c r="A24" s="11"/>
      <c r="B24" s="11"/>
      <c r="C24" s="12"/>
      <c r="D24" s="12"/>
      <c r="E24" s="12" t="str">
        <f t="shared" si="0"/>
        <v/>
      </c>
      <c r="F24" s="12"/>
      <c r="G24" s="12" t="str">
        <f t="shared" si="1"/>
        <v/>
      </c>
      <c r="H24" s="13" t="str">
        <f>IF(OR(B24="",F24=""),"",SUMIFS('Session log'!$D$6:$D$1005,'Session log'!$A$6:$A$1005,B24,'Session log'!$C$6:$C$1005,"&gt;="&amp;F24,'Session log'!$C$6:$C$1005,"&lt;="&amp;G24))</f>
        <v/>
      </c>
      <c r="I24" s="13" t="str">
        <f t="shared" si="2"/>
        <v/>
      </c>
      <c r="J24" s="14" t="str">
        <f t="shared" ca="1" si="3"/>
        <v/>
      </c>
      <c r="K24" s="12" t="str">
        <f>IF(OR(B24="",F24=""),"",IF(H24&lt;12,"",_xlfn.MINIFS('Session log'!$C$6:$C$1005,'Session log'!$A$6:$A$1005,B24,'Session log'!$S$6:$S$1005,"&gt;=12",'Session log'!$C$6:$C$1005,"&gt;="&amp;F24,'Session log'!$C$6:$C$1005,"&lt;="&amp;G24)))</f>
        <v/>
      </c>
      <c r="L24" s="11" t="str">
        <f t="shared" ca="1" si="4"/>
        <v/>
      </c>
      <c r="M24" s="12" t="str">
        <f t="shared" si="5"/>
        <v/>
      </c>
      <c r="N24" s="11"/>
    </row>
    <row r="25" spans="1:14" x14ac:dyDescent="0.3">
      <c r="A25" s="11"/>
      <c r="B25" s="11"/>
      <c r="C25" s="12"/>
      <c r="D25" s="12"/>
      <c r="E25" s="12" t="str">
        <f t="shared" si="0"/>
        <v/>
      </c>
      <c r="F25" s="12"/>
      <c r="G25" s="12" t="str">
        <f t="shared" si="1"/>
        <v/>
      </c>
      <c r="H25" s="13" t="str">
        <f>IF(OR(B25="",F25=""),"",SUMIFS('Session log'!$D$6:$D$1005,'Session log'!$A$6:$A$1005,B25,'Session log'!$C$6:$C$1005,"&gt;="&amp;F25,'Session log'!$C$6:$C$1005,"&lt;="&amp;G25))</f>
        <v/>
      </c>
      <c r="I25" s="13" t="str">
        <f t="shared" si="2"/>
        <v/>
      </c>
      <c r="J25" s="14" t="str">
        <f t="shared" ca="1" si="3"/>
        <v/>
      </c>
      <c r="K25" s="12" t="str">
        <f>IF(OR(B25="",F25=""),"",IF(H25&lt;12,"",_xlfn.MINIFS('Session log'!$C$6:$C$1005,'Session log'!$A$6:$A$1005,B25,'Session log'!$S$6:$S$1005,"&gt;=12",'Session log'!$C$6:$C$1005,"&gt;="&amp;F25,'Session log'!$C$6:$C$1005,"&lt;="&amp;G25)))</f>
        <v/>
      </c>
      <c r="L25" s="11" t="str">
        <f t="shared" ca="1" si="4"/>
        <v/>
      </c>
      <c r="M25" s="12" t="str">
        <f t="shared" si="5"/>
        <v/>
      </c>
      <c r="N25" s="11"/>
    </row>
    <row r="26" spans="1:14" x14ac:dyDescent="0.3">
      <c r="A26" s="11"/>
      <c r="B26" s="11"/>
      <c r="C26" s="12"/>
      <c r="D26" s="12"/>
      <c r="E26" s="12" t="str">
        <f t="shared" si="0"/>
        <v/>
      </c>
      <c r="F26" s="12"/>
      <c r="G26" s="12" t="str">
        <f t="shared" si="1"/>
        <v/>
      </c>
      <c r="H26" s="13" t="str">
        <f>IF(OR(B26="",F26=""),"",SUMIFS('Session log'!$D$6:$D$1005,'Session log'!$A$6:$A$1005,B26,'Session log'!$C$6:$C$1005,"&gt;="&amp;F26,'Session log'!$C$6:$C$1005,"&lt;="&amp;G26))</f>
        <v/>
      </c>
      <c r="I26" s="13" t="str">
        <f t="shared" si="2"/>
        <v/>
      </c>
      <c r="J26" s="14" t="str">
        <f t="shared" ca="1" si="3"/>
        <v/>
      </c>
      <c r="K26" s="12" t="str">
        <f>IF(OR(B26="",F26=""),"",IF(H26&lt;12,"",_xlfn.MINIFS('Session log'!$C$6:$C$1005,'Session log'!$A$6:$A$1005,B26,'Session log'!$S$6:$S$1005,"&gt;=12",'Session log'!$C$6:$C$1005,"&gt;="&amp;F26,'Session log'!$C$6:$C$1005,"&lt;="&amp;G26)))</f>
        <v/>
      </c>
      <c r="L26" s="11" t="str">
        <f t="shared" ca="1" si="4"/>
        <v/>
      </c>
      <c r="M26" s="12" t="str">
        <f t="shared" si="5"/>
        <v/>
      </c>
      <c r="N26" s="11"/>
    </row>
    <row r="27" spans="1:14" x14ac:dyDescent="0.3">
      <c r="A27" s="11"/>
      <c r="B27" s="11"/>
      <c r="C27" s="12"/>
      <c r="D27" s="12"/>
      <c r="E27" s="12" t="str">
        <f t="shared" si="0"/>
        <v/>
      </c>
      <c r="F27" s="12"/>
      <c r="G27" s="12" t="str">
        <f t="shared" si="1"/>
        <v/>
      </c>
      <c r="H27" s="13" t="str">
        <f>IF(OR(B27="",F27=""),"",SUMIFS('Session log'!$D$6:$D$1005,'Session log'!$A$6:$A$1005,B27,'Session log'!$C$6:$C$1005,"&gt;="&amp;F27,'Session log'!$C$6:$C$1005,"&lt;="&amp;G27))</f>
        <v/>
      </c>
      <c r="I27" s="13" t="str">
        <f t="shared" si="2"/>
        <v/>
      </c>
      <c r="J27" s="14" t="str">
        <f t="shared" ca="1" si="3"/>
        <v/>
      </c>
      <c r="K27" s="12" t="str">
        <f>IF(OR(B27="",F27=""),"",IF(H27&lt;12,"",_xlfn.MINIFS('Session log'!$C$6:$C$1005,'Session log'!$A$6:$A$1005,B27,'Session log'!$S$6:$S$1005,"&gt;=12",'Session log'!$C$6:$C$1005,"&gt;="&amp;F27,'Session log'!$C$6:$C$1005,"&lt;="&amp;G27)))</f>
        <v/>
      </c>
      <c r="L27" s="11" t="str">
        <f t="shared" ca="1" si="4"/>
        <v/>
      </c>
      <c r="M27" s="12" t="str">
        <f t="shared" si="5"/>
        <v/>
      </c>
      <c r="N27" s="11"/>
    </row>
    <row r="28" spans="1:14" x14ac:dyDescent="0.3">
      <c r="A28" s="11"/>
      <c r="B28" s="11"/>
      <c r="C28" s="12"/>
      <c r="D28" s="12"/>
      <c r="E28" s="12" t="str">
        <f t="shared" si="0"/>
        <v/>
      </c>
      <c r="F28" s="12"/>
      <c r="G28" s="12" t="str">
        <f t="shared" si="1"/>
        <v/>
      </c>
      <c r="H28" s="13" t="str">
        <f>IF(OR(B28="",F28=""),"",SUMIFS('Session log'!$D$6:$D$1005,'Session log'!$A$6:$A$1005,B28,'Session log'!$C$6:$C$1005,"&gt;="&amp;F28,'Session log'!$C$6:$C$1005,"&lt;="&amp;G28))</f>
        <v/>
      </c>
      <c r="I28" s="13" t="str">
        <f t="shared" si="2"/>
        <v/>
      </c>
      <c r="J28" s="14" t="str">
        <f t="shared" ca="1" si="3"/>
        <v/>
      </c>
      <c r="K28" s="12" t="str">
        <f>IF(OR(B28="",F28=""),"",IF(H28&lt;12,"",_xlfn.MINIFS('Session log'!$C$6:$C$1005,'Session log'!$A$6:$A$1005,B28,'Session log'!$S$6:$S$1005,"&gt;=12",'Session log'!$C$6:$C$1005,"&gt;="&amp;F28,'Session log'!$C$6:$C$1005,"&lt;="&amp;G28)))</f>
        <v/>
      </c>
      <c r="L28" s="11" t="str">
        <f t="shared" ca="1" si="4"/>
        <v/>
      </c>
      <c r="M28" s="12" t="str">
        <f t="shared" si="5"/>
        <v/>
      </c>
      <c r="N28" s="11"/>
    </row>
    <row r="29" spans="1:14" x14ac:dyDescent="0.3">
      <c r="A29" s="11"/>
      <c r="B29" s="11"/>
      <c r="C29" s="12"/>
      <c r="D29" s="12"/>
      <c r="E29" s="12" t="str">
        <f t="shared" si="0"/>
        <v/>
      </c>
      <c r="F29" s="12"/>
      <c r="G29" s="12" t="str">
        <f t="shared" si="1"/>
        <v/>
      </c>
      <c r="H29" s="13" t="str">
        <f>IF(OR(B29="",F29=""),"",SUMIFS('Session log'!$D$6:$D$1005,'Session log'!$A$6:$A$1005,B29,'Session log'!$C$6:$C$1005,"&gt;="&amp;F29,'Session log'!$C$6:$C$1005,"&lt;="&amp;G29))</f>
        <v/>
      </c>
      <c r="I29" s="13" t="str">
        <f t="shared" si="2"/>
        <v/>
      </c>
      <c r="J29" s="14" t="str">
        <f t="shared" ca="1" si="3"/>
        <v/>
      </c>
      <c r="K29" s="12" t="str">
        <f>IF(OR(B29="",F29=""),"",IF(H29&lt;12,"",_xlfn.MINIFS('Session log'!$C$6:$C$1005,'Session log'!$A$6:$A$1005,B29,'Session log'!$S$6:$S$1005,"&gt;=12",'Session log'!$C$6:$C$1005,"&gt;="&amp;F29,'Session log'!$C$6:$C$1005,"&lt;="&amp;G29)))</f>
        <v/>
      </c>
      <c r="L29" s="11" t="str">
        <f t="shared" ca="1" si="4"/>
        <v/>
      </c>
      <c r="M29" s="12" t="str">
        <f t="shared" si="5"/>
        <v/>
      </c>
      <c r="N29" s="11"/>
    </row>
    <row r="30" spans="1:14" x14ac:dyDescent="0.3">
      <c r="A30" s="11"/>
      <c r="B30" s="11"/>
      <c r="C30" s="12"/>
      <c r="D30" s="12"/>
      <c r="E30" s="12" t="str">
        <f t="shared" si="0"/>
        <v/>
      </c>
      <c r="F30" s="12"/>
      <c r="G30" s="12" t="str">
        <f t="shared" si="1"/>
        <v/>
      </c>
      <c r="H30" s="13" t="str">
        <f>IF(OR(B30="",F30=""),"",SUMIFS('Session log'!$D$6:$D$1005,'Session log'!$A$6:$A$1005,B30,'Session log'!$C$6:$C$1005,"&gt;="&amp;F30,'Session log'!$C$6:$C$1005,"&lt;="&amp;G30))</f>
        <v/>
      </c>
      <c r="I30" s="13" t="str">
        <f t="shared" si="2"/>
        <v/>
      </c>
      <c r="J30" s="14" t="str">
        <f t="shared" ca="1" si="3"/>
        <v/>
      </c>
      <c r="K30" s="12" t="str">
        <f>IF(OR(B30="",F30=""),"",IF(H30&lt;12,"",_xlfn.MINIFS('Session log'!$C$6:$C$1005,'Session log'!$A$6:$A$1005,B30,'Session log'!$S$6:$S$1005,"&gt;=12",'Session log'!$C$6:$C$1005,"&gt;="&amp;F30,'Session log'!$C$6:$C$1005,"&lt;="&amp;G30)))</f>
        <v/>
      </c>
      <c r="L30" s="11" t="str">
        <f t="shared" ca="1" si="4"/>
        <v/>
      </c>
      <c r="M30" s="12" t="str">
        <f t="shared" si="5"/>
        <v/>
      </c>
      <c r="N30" s="11"/>
    </row>
    <row r="31" spans="1:14" x14ac:dyDescent="0.3">
      <c r="A31" s="11"/>
      <c r="B31" s="11"/>
      <c r="C31" s="12"/>
      <c r="D31" s="12"/>
      <c r="E31" s="12" t="str">
        <f t="shared" si="0"/>
        <v/>
      </c>
      <c r="F31" s="12"/>
      <c r="G31" s="12" t="str">
        <f t="shared" si="1"/>
        <v/>
      </c>
      <c r="H31" s="13" t="str">
        <f>IF(OR(B31="",F31=""),"",SUMIFS('Session log'!$D$6:$D$1005,'Session log'!$A$6:$A$1005,B31,'Session log'!$C$6:$C$1005,"&gt;="&amp;F31,'Session log'!$C$6:$C$1005,"&lt;="&amp;G31))</f>
        <v/>
      </c>
      <c r="I31" s="13" t="str">
        <f t="shared" si="2"/>
        <v/>
      </c>
      <c r="J31" s="14" t="str">
        <f t="shared" ca="1" si="3"/>
        <v/>
      </c>
      <c r="K31" s="12" t="str">
        <f>IF(OR(B31="",F31=""),"",IF(H31&lt;12,"",_xlfn.MINIFS('Session log'!$C$6:$C$1005,'Session log'!$A$6:$A$1005,B31,'Session log'!$S$6:$S$1005,"&gt;=12",'Session log'!$C$6:$C$1005,"&gt;="&amp;F31,'Session log'!$C$6:$C$1005,"&lt;="&amp;G31)))</f>
        <v/>
      </c>
      <c r="L31" s="11" t="str">
        <f t="shared" ca="1" si="4"/>
        <v/>
      </c>
      <c r="M31" s="12" t="str">
        <f t="shared" si="5"/>
        <v/>
      </c>
      <c r="N31" s="11"/>
    </row>
    <row r="32" spans="1:14" x14ac:dyDescent="0.3">
      <c r="A32" s="11"/>
      <c r="B32" s="11"/>
      <c r="C32" s="12"/>
      <c r="D32" s="12"/>
      <c r="E32" s="12" t="str">
        <f t="shared" si="0"/>
        <v/>
      </c>
      <c r="F32" s="12"/>
      <c r="G32" s="12" t="str">
        <f t="shared" si="1"/>
        <v/>
      </c>
      <c r="H32" s="13" t="str">
        <f>IF(OR(B32="",F32=""),"",SUMIFS('Session log'!$D$6:$D$1005,'Session log'!$A$6:$A$1005,B32,'Session log'!$C$6:$C$1005,"&gt;="&amp;F32,'Session log'!$C$6:$C$1005,"&lt;="&amp;G32))</f>
        <v/>
      </c>
      <c r="I32" s="13" t="str">
        <f t="shared" si="2"/>
        <v/>
      </c>
      <c r="J32" s="14" t="str">
        <f t="shared" ca="1" si="3"/>
        <v/>
      </c>
      <c r="K32" s="12" t="str">
        <f>IF(OR(B32="",F32=""),"",IF(H32&lt;12,"",_xlfn.MINIFS('Session log'!$C$6:$C$1005,'Session log'!$A$6:$A$1005,B32,'Session log'!$S$6:$S$1005,"&gt;=12",'Session log'!$C$6:$C$1005,"&gt;="&amp;F32,'Session log'!$C$6:$C$1005,"&lt;="&amp;G32)))</f>
        <v/>
      </c>
      <c r="L32" s="11" t="str">
        <f t="shared" ca="1" si="4"/>
        <v/>
      </c>
      <c r="M32" s="12" t="str">
        <f t="shared" si="5"/>
        <v/>
      </c>
      <c r="N32" s="11"/>
    </row>
    <row r="33" spans="1:14" x14ac:dyDescent="0.3">
      <c r="A33" s="11"/>
      <c r="B33" s="11"/>
      <c r="C33" s="12"/>
      <c r="D33" s="12"/>
      <c r="E33" s="12" t="str">
        <f t="shared" si="0"/>
        <v/>
      </c>
      <c r="F33" s="12"/>
      <c r="G33" s="12" t="str">
        <f t="shared" si="1"/>
        <v/>
      </c>
      <c r="H33" s="13" t="str">
        <f>IF(OR(B33="",F33=""),"",SUMIFS('Session log'!$D$6:$D$1005,'Session log'!$A$6:$A$1005,B33,'Session log'!$C$6:$C$1005,"&gt;="&amp;F33,'Session log'!$C$6:$C$1005,"&lt;="&amp;G33))</f>
        <v/>
      </c>
      <c r="I33" s="13" t="str">
        <f t="shared" si="2"/>
        <v/>
      </c>
      <c r="J33" s="14" t="str">
        <f t="shared" ca="1" si="3"/>
        <v/>
      </c>
      <c r="K33" s="12" t="str">
        <f>IF(OR(B33="",F33=""),"",IF(H33&lt;12,"",_xlfn.MINIFS('Session log'!$C$6:$C$1005,'Session log'!$A$6:$A$1005,B33,'Session log'!$S$6:$S$1005,"&gt;=12",'Session log'!$C$6:$C$1005,"&gt;="&amp;F33,'Session log'!$C$6:$C$1005,"&lt;="&amp;G33)))</f>
        <v/>
      </c>
      <c r="L33" s="11" t="str">
        <f t="shared" ca="1" si="4"/>
        <v/>
      </c>
      <c r="M33" s="12" t="str">
        <f t="shared" si="5"/>
        <v/>
      </c>
      <c r="N33" s="11"/>
    </row>
    <row r="34" spans="1:14" x14ac:dyDescent="0.3">
      <c r="A34" s="11"/>
      <c r="B34" s="11"/>
      <c r="C34" s="12"/>
      <c r="D34" s="12"/>
      <c r="E34" s="12" t="str">
        <f t="shared" si="0"/>
        <v/>
      </c>
      <c r="F34" s="12"/>
      <c r="G34" s="12" t="str">
        <f t="shared" si="1"/>
        <v/>
      </c>
      <c r="H34" s="13" t="str">
        <f>IF(OR(B34="",F34=""),"",SUMIFS('Session log'!$D$6:$D$1005,'Session log'!$A$6:$A$1005,B34,'Session log'!$C$6:$C$1005,"&gt;="&amp;F34,'Session log'!$C$6:$C$1005,"&lt;="&amp;G34))</f>
        <v/>
      </c>
      <c r="I34" s="13" t="str">
        <f t="shared" si="2"/>
        <v/>
      </c>
      <c r="J34" s="14" t="str">
        <f t="shared" ca="1" si="3"/>
        <v/>
      </c>
      <c r="K34" s="12" t="str">
        <f>IF(OR(B34="",F34=""),"",IF(H34&lt;12,"",_xlfn.MINIFS('Session log'!$C$6:$C$1005,'Session log'!$A$6:$A$1005,B34,'Session log'!$S$6:$S$1005,"&gt;=12",'Session log'!$C$6:$C$1005,"&gt;="&amp;F34,'Session log'!$C$6:$C$1005,"&lt;="&amp;G34)))</f>
        <v/>
      </c>
      <c r="L34" s="11" t="str">
        <f t="shared" ca="1" si="4"/>
        <v/>
      </c>
      <c r="M34" s="12" t="str">
        <f t="shared" si="5"/>
        <v/>
      </c>
      <c r="N34" s="11"/>
    </row>
    <row r="35" spans="1:14" x14ac:dyDescent="0.3">
      <c r="A35" s="11"/>
      <c r="B35" s="11"/>
      <c r="C35" s="12"/>
      <c r="D35" s="12"/>
      <c r="E35" s="12" t="str">
        <f t="shared" si="0"/>
        <v/>
      </c>
      <c r="F35" s="12"/>
      <c r="G35" s="12" t="str">
        <f t="shared" si="1"/>
        <v/>
      </c>
      <c r="H35" s="13" t="str">
        <f>IF(OR(B35="",F35=""),"",SUMIFS('Session log'!$D$6:$D$1005,'Session log'!$A$6:$A$1005,B35,'Session log'!$C$6:$C$1005,"&gt;="&amp;F35,'Session log'!$C$6:$C$1005,"&lt;="&amp;G35))</f>
        <v/>
      </c>
      <c r="I35" s="13" t="str">
        <f t="shared" si="2"/>
        <v/>
      </c>
      <c r="J35" s="14" t="str">
        <f t="shared" ca="1" si="3"/>
        <v/>
      </c>
      <c r="K35" s="12" t="str">
        <f>IF(OR(B35="",F35=""),"",IF(H35&lt;12,"",_xlfn.MINIFS('Session log'!$C$6:$C$1005,'Session log'!$A$6:$A$1005,B35,'Session log'!$S$6:$S$1005,"&gt;=12",'Session log'!$C$6:$C$1005,"&gt;="&amp;F35,'Session log'!$C$6:$C$1005,"&lt;="&amp;G35)))</f>
        <v/>
      </c>
      <c r="L35" s="11" t="str">
        <f t="shared" ca="1" si="4"/>
        <v/>
      </c>
      <c r="M35" s="12" t="str">
        <f t="shared" si="5"/>
        <v/>
      </c>
      <c r="N35" s="11"/>
    </row>
    <row r="36" spans="1:14" x14ac:dyDescent="0.3">
      <c r="A36" s="11"/>
      <c r="B36" s="11"/>
      <c r="C36" s="12"/>
      <c r="D36" s="12"/>
      <c r="E36" s="12" t="str">
        <f t="shared" si="0"/>
        <v/>
      </c>
      <c r="F36" s="12"/>
      <c r="G36" s="12" t="str">
        <f t="shared" si="1"/>
        <v/>
      </c>
      <c r="H36" s="13" t="str">
        <f>IF(OR(B36="",F36=""),"",SUMIFS('Session log'!$D$6:$D$1005,'Session log'!$A$6:$A$1005,B36,'Session log'!$C$6:$C$1005,"&gt;="&amp;F36,'Session log'!$C$6:$C$1005,"&lt;="&amp;G36))</f>
        <v/>
      </c>
      <c r="I36" s="13" t="str">
        <f t="shared" si="2"/>
        <v/>
      </c>
      <c r="J36" s="14" t="str">
        <f t="shared" ca="1" si="3"/>
        <v/>
      </c>
      <c r="K36" s="12" t="str">
        <f>IF(OR(B36="",F36=""),"",IF(H36&lt;12,"",_xlfn.MINIFS('Session log'!$C$6:$C$1005,'Session log'!$A$6:$A$1005,B36,'Session log'!$S$6:$S$1005,"&gt;=12",'Session log'!$C$6:$C$1005,"&gt;="&amp;F36,'Session log'!$C$6:$C$1005,"&lt;="&amp;G36)))</f>
        <v/>
      </c>
      <c r="L36" s="11" t="str">
        <f t="shared" ca="1" si="4"/>
        <v/>
      </c>
      <c r="M36" s="12" t="str">
        <f t="shared" si="5"/>
        <v/>
      </c>
      <c r="N36" s="11"/>
    </row>
    <row r="37" spans="1:14" x14ac:dyDescent="0.3">
      <c r="A37" s="11"/>
      <c r="B37" s="11"/>
      <c r="C37" s="12"/>
      <c r="D37" s="12"/>
      <c r="E37" s="12" t="str">
        <f t="shared" si="0"/>
        <v/>
      </c>
      <c r="F37" s="12"/>
      <c r="G37" s="12" t="str">
        <f t="shared" si="1"/>
        <v/>
      </c>
      <c r="H37" s="13" t="str">
        <f>IF(OR(B37="",F37=""),"",SUMIFS('Session log'!$D$6:$D$1005,'Session log'!$A$6:$A$1005,B37,'Session log'!$C$6:$C$1005,"&gt;="&amp;F37,'Session log'!$C$6:$C$1005,"&lt;="&amp;G37))</f>
        <v/>
      </c>
      <c r="I37" s="13" t="str">
        <f t="shared" si="2"/>
        <v/>
      </c>
      <c r="J37" s="14" t="str">
        <f t="shared" ca="1" si="3"/>
        <v/>
      </c>
      <c r="K37" s="12" t="str">
        <f>IF(OR(B37="",F37=""),"",IF(H37&lt;12,"",_xlfn.MINIFS('Session log'!$C$6:$C$1005,'Session log'!$A$6:$A$1005,B37,'Session log'!$S$6:$S$1005,"&gt;=12",'Session log'!$C$6:$C$1005,"&gt;="&amp;F37,'Session log'!$C$6:$C$1005,"&lt;="&amp;G37)))</f>
        <v/>
      </c>
      <c r="L37" s="11" t="str">
        <f t="shared" ca="1" si="4"/>
        <v/>
      </c>
      <c r="M37" s="12" t="str">
        <f t="shared" si="5"/>
        <v/>
      </c>
      <c r="N37" s="11"/>
    </row>
    <row r="38" spans="1:14" x14ac:dyDescent="0.3">
      <c r="A38" s="11"/>
      <c r="B38" s="11"/>
      <c r="C38" s="12"/>
      <c r="D38" s="12"/>
      <c r="E38" s="12" t="str">
        <f t="shared" si="0"/>
        <v/>
      </c>
      <c r="F38" s="12"/>
      <c r="G38" s="12" t="str">
        <f t="shared" si="1"/>
        <v/>
      </c>
      <c r="H38" s="13" t="str">
        <f>IF(OR(B38="",F38=""),"",SUMIFS('Session log'!$D$6:$D$1005,'Session log'!$A$6:$A$1005,B38,'Session log'!$C$6:$C$1005,"&gt;="&amp;F38,'Session log'!$C$6:$C$1005,"&lt;="&amp;G38))</f>
        <v/>
      </c>
      <c r="I38" s="13" t="str">
        <f t="shared" si="2"/>
        <v/>
      </c>
      <c r="J38" s="14" t="str">
        <f t="shared" ca="1" si="3"/>
        <v/>
      </c>
      <c r="K38" s="12" t="str">
        <f>IF(OR(B38="",F38=""),"",IF(H38&lt;12,"",_xlfn.MINIFS('Session log'!$C$6:$C$1005,'Session log'!$A$6:$A$1005,B38,'Session log'!$S$6:$S$1005,"&gt;=12",'Session log'!$C$6:$C$1005,"&gt;="&amp;F38,'Session log'!$C$6:$C$1005,"&lt;="&amp;G38)))</f>
        <v/>
      </c>
      <c r="L38" s="11" t="str">
        <f t="shared" ca="1" si="4"/>
        <v/>
      </c>
      <c r="M38" s="12" t="str">
        <f t="shared" si="5"/>
        <v/>
      </c>
      <c r="N38" s="11"/>
    </row>
    <row r="39" spans="1:14" x14ac:dyDescent="0.3">
      <c r="A39" s="11"/>
      <c r="B39" s="11"/>
      <c r="C39" s="12"/>
      <c r="D39" s="12"/>
      <c r="E39" s="12" t="str">
        <f t="shared" si="0"/>
        <v/>
      </c>
      <c r="F39" s="12"/>
      <c r="G39" s="12" t="str">
        <f t="shared" si="1"/>
        <v/>
      </c>
      <c r="H39" s="13" t="str">
        <f>IF(OR(B39="",F39=""),"",SUMIFS('Session log'!$D$6:$D$1005,'Session log'!$A$6:$A$1005,B39,'Session log'!$C$6:$C$1005,"&gt;="&amp;F39,'Session log'!$C$6:$C$1005,"&lt;="&amp;G39))</f>
        <v/>
      </c>
      <c r="I39" s="13" t="str">
        <f t="shared" si="2"/>
        <v/>
      </c>
      <c r="J39" s="14" t="str">
        <f t="shared" ca="1" si="3"/>
        <v/>
      </c>
      <c r="K39" s="12" t="str">
        <f>IF(OR(B39="",F39=""),"",IF(H39&lt;12,"",_xlfn.MINIFS('Session log'!$C$6:$C$1005,'Session log'!$A$6:$A$1005,B39,'Session log'!$S$6:$S$1005,"&gt;=12",'Session log'!$C$6:$C$1005,"&gt;="&amp;F39,'Session log'!$C$6:$C$1005,"&lt;="&amp;G39)))</f>
        <v/>
      </c>
      <c r="L39" s="11" t="str">
        <f t="shared" ca="1" si="4"/>
        <v/>
      </c>
      <c r="M39" s="12" t="str">
        <f t="shared" si="5"/>
        <v/>
      </c>
      <c r="N39" s="11"/>
    </row>
    <row r="40" spans="1:14" x14ac:dyDescent="0.3">
      <c r="A40" s="11"/>
      <c r="B40" s="11"/>
      <c r="C40" s="12"/>
      <c r="D40" s="12"/>
      <c r="E40" s="12" t="str">
        <f t="shared" si="0"/>
        <v/>
      </c>
      <c r="F40" s="12"/>
      <c r="G40" s="12" t="str">
        <f t="shared" si="1"/>
        <v/>
      </c>
      <c r="H40" s="13" t="str">
        <f>IF(OR(B40="",F40=""),"",SUMIFS('Session log'!$D$6:$D$1005,'Session log'!$A$6:$A$1005,B40,'Session log'!$C$6:$C$1005,"&gt;="&amp;F40,'Session log'!$C$6:$C$1005,"&lt;="&amp;G40))</f>
        <v/>
      </c>
      <c r="I40" s="13" t="str">
        <f t="shared" si="2"/>
        <v/>
      </c>
      <c r="J40" s="14" t="str">
        <f t="shared" ca="1" si="3"/>
        <v/>
      </c>
      <c r="K40" s="12" t="str">
        <f>IF(OR(B40="",F40=""),"",IF(H40&lt;12,"",_xlfn.MINIFS('Session log'!$C$6:$C$1005,'Session log'!$A$6:$A$1005,B40,'Session log'!$S$6:$S$1005,"&gt;=12",'Session log'!$C$6:$C$1005,"&gt;="&amp;F40,'Session log'!$C$6:$C$1005,"&lt;="&amp;G40)))</f>
        <v/>
      </c>
      <c r="L40" s="11" t="str">
        <f t="shared" ca="1" si="4"/>
        <v/>
      </c>
      <c r="M40" s="12" t="str">
        <f t="shared" si="5"/>
        <v/>
      </c>
      <c r="N40" s="11"/>
    </row>
    <row r="41" spans="1:14" x14ac:dyDescent="0.3">
      <c r="A41" s="11"/>
      <c r="B41" s="11"/>
      <c r="C41" s="12"/>
      <c r="D41" s="12"/>
      <c r="E41" s="12" t="str">
        <f t="shared" si="0"/>
        <v/>
      </c>
      <c r="F41" s="12"/>
      <c r="G41" s="12" t="str">
        <f t="shared" si="1"/>
        <v/>
      </c>
      <c r="H41" s="13" t="str">
        <f>IF(OR(B41="",F41=""),"",SUMIFS('Session log'!$D$6:$D$1005,'Session log'!$A$6:$A$1005,B41,'Session log'!$C$6:$C$1005,"&gt;="&amp;F41,'Session log'!$C$6:$C$1005,"&lt;="&amp;G41))</f>
        <v/>
      </c>
      <c r="I41" s="13" t="str">
        <f t="shared" si="2"/>
        <v/>
      </c>
      <c r="J41" s="14" t="str">
        <f t="shared" ca="1" si="3"/>
        <v/>
      </c>
      <c r="K41" s="12" t="str">
        <f>IF(OR(B41="",F41=""),"",IF(H41&lt;12,"",_xlfn.MINIFS('Session log'!$C$6:$C$1005,'Session log'!$A$6:$A$1005,B41,'Session log'!$S$6:$S$1005,"&gt;=12",'Session log'!$C$6:$C$1005,"&gt;="&amp;F41,'Session log'!$C$6:$C$1005,"&lt;="&amp;G41)))</f>
        <v/>
      </c>
      <c r="L41" s="11" t="str">
        <f t="shared" ca="1" si="4"/>
        <v/>
      </c>
      <c r="M41" s="12" t="str">
        <f t="shared" si="5"/>
        <v/>
      </c>
      <c r="N41" s="11"/>
    </row>
    <row r="42" spans="1:14" x14ac:dyDescent="0.3">
      <c r="A42" s="11"/>
      <c r="B42" s="11"/>
      <c r="C42" s="12"/>
      <c r="D42" s="12"/>
      <c r="E42" s="12" t="str">
        <f t="shared" si="0"/>
        <v/>
      </c>
      <c r="F42" s="12"/>
      <c r="G42" s="12" t="str">
        <f t="shared" si="1"/>
        <v/>
      </c>
      <c r="H42" s="13" t="str">
        <f>IF(OR(B42="",F42=""),"",SUMIFS('Session log'!$D$6:$D$1005,'Session log'!$A$6:$A$1005,B42,'Session log'!$C$6:$C$1005,"&gt;="&amp;F42,'Session log'!$C$6:$C$1005,"&lt;="&amp;G42))</f>
        <v/>
      </c>
      <c r="I42" s="13" t="str">
        <f t="shared" si="2"/>
        <v/>
      </c>
      <c r="J42" s="14" t="str">
        <f t="shared" ca="1" si="3"/>
        <v/>
      </c>
      <c r="K42" s="12" t="str">
        <f>IF(OR(B42="",F42=""),"",IF(H42&lt;12,"",_xlfn.MINIFS('Session log'!$C$6:$C$1005,'Session log'!$A$6:$A$1005,B42,'Session log'!$S$6:$S$1005,"&gt;=12",'Session log'!$C$6:$C$1005,"&gt;="&amp;F42,'Session log'!$C$6:$C$1005,"&lt;="&amp;G42)))</f>
        <v/>
      </c>
      <c r="L42" s="11" t="str">
        <f t="shared" ca="1" si="4"/>
        <v/>
      </c>
      <c r="M42" s="12" t="str">
        <f t="shared" si="5"/>
        <v/>
      </c>
      <c r="N42" s="11"/>
    </row>
    <row r="43" spans="1:14" x14ac:dyDescent="0.3">
      <c r="A43" s="11"/>
      <c r="B43" s="11"/>
      <c r="C43" s="12"/>
      <c r="D43" s="12"/>
      <c r="E43" s="12" t="str">
        <f t="shared" si="0"/>
        <v/>
      </c>
      <c r="F43" s="12"/>
      <c r="G43" s="12" t="str">
        <f t="shared" si="1"/>
        <v/>
      </c>
      <c r="H43" s="13" t="str">
        <f>IF(OR(B43="",F43=""),"",SUMIFS('Session log'!$D$6:$D$1005,'Session log'!$A$6:$A$1005,B43,'Session log'!$C$6:$C$1005,"&gt;="&amp;F43,'Session log'!$C$6:$C$1005,"&lt;="&amp;G43))</f>
        <v/>
      </c>
      <c r="I43" s="13" t="str">
        <f t="shared" si="2"/>
        <v/>
      </c>
      <c r="J43" s="14" t="str">
        <f t="shared" ca="1" si="3"/>
        <v/>
      </c>
      <c r="K43" s="12" t="str">
        <f>IF(OR(B43="",F43=""),"",IF(H43&lt;12,"",_xlfn.MINIFS('Session log'!$C$6:$C$1005,'Session log'!$A$6:$A$1005,B43,'Session log'!$S$6:$S$1005,"&gt;=12",'Session log'!$C$6:$C$1005,"&gt;="&amp;F43,'Session log'!$C$6:$C$1005,"&lt;="&amp;G43)))</f>
        <v/>
      </c>
      <c r="L43" s="11" t="str">
        <f t="shared" ca="1" si="4"/>
        <v/>
      </c>
      <c r="M43" s="12" t="str">
        <f t="shared" si="5"/>
        <v/>
      </c>
      <c r="N43" s="11"/>
    </row>
    <row r="44" spans="1:14" x14ac:dyDescent="0.3">
      <c r="A44" s="11"/>
      <c r="B44" s="11"/>
      <c r="C44" s="12"/>
      <c r="D44" s="12"/>
      <c r="E44" s="12" t="str">
        <f t="shared" si="0"/>
        <v/>
      </c>
      <c r="F44" s="12"/>
      <c r="G44" s="12" t="str">
        <f t="shared" si="1"/>
        <v/>
      </c>
      <c r="H44" s="13" t="str">
        <f>IF(OR(B44="",F44=""),"",SUMIFS('Session log'!$D$6:$D$1005,'Session log'!$A$6:$A$1005,B44,'Session log'!$C$6:$C$1005,"&gt;="&amp;F44,'Session log'!$C$6:$C$1005,"&lt;="&amp;G44))</f>
        <v/>
      </c>
      <c r="I44" s="13" t="str">
        <f t="shared" si="2"/>
        <v/>
      </c>
      <c r="J44" s="14" t="str">
        <f t="shared" ca="1" si="3"/>
        <v/>
      </c>
      <c r="K44" s="12" t="str">
        <f>IF(OR(B44="",F44=""),"",IF(H44&lt;12,"",_xlfn.MINIFS('Session log'!$C$6:$C$1005,'Session log'!$A$6:$A$1005,B44,'Session log'!$S$6:$S$1005,"&gt;=12",'Session log'!$C$6:$C$1005,"&gt;="&amp;F44,'Session log'!$C$6:$C$1005,"&lt;="&amp;G44)))</f>
        <v/>
      </c>
      <c r="L44" s="11" t="str">
        <f t="shared" ca="1" si="4"/>
        <v/>
      </c>
      <c r="M44" s="12" t="str">
        <f t="shared" si="5"/>
        <v/>
      </c>
      <c r="N44" s="11"/>
    </row>
    <row r="45" spans="1:14" x14ac:dyDescent="0.3">
      <c r="A45" s="11"/>
      <c r="B45" s="11"/>
      <c r="C45" s="12"/>
      <c r="D45" s="12"/>
      <c r="E45" s="12" t="str">
        <f t="shared" si="0"/>
        <v/>
      </c>
      <c r="F45" s="12"/>
      <c r="G45" s="12" t="str">
        <f t="shared" si="1"/>
        <v/>
      </c>
      <c r="H45" s="13" t="str">
        <f>IF(OR(B45="",F45=""),"",SUMIFS('Session log'!$D$6:$D$1005,'Session log'!$A$6:$A$1005,B45,'Session log'!$C$6:$C$1005,"&gt;="&amp;F45,'Session log'!$C$6:$C$1005,"&lt;="&amp;G45))</f>
        <v/>
      </c>
      <c r="I45" s="13" t="str">
        <f t="shared" si="2"/>
        <v/>
      </c>
      <c r="J45" s="14" t="str">
        <f t="shared" ca="1" si="3"/>
        <v/>
      </c>
      <c r="K45" s="12" t="str">
        <f>IF(OR(B45="",F45=""),"",IF(H45&lt;12,"",_xlfn.MINIFS('Session log'!$C$6:$C$1005,'Session log'!$A$6:$A$1005,B45,'Session log'!$S$6:$S$1005,"&gt;=12",'Session log'!$C$6:$C$1005,"&gt;="&amp;F45,'Session log'!$C$6:$C$1005,"&lt;="&amp;G45)))</f>
        <v/>
      </c>
      <c r="L45" s="11" t="str">
        <f t="shared" ca="1" si="4"/>
        <v/>
      </c>
      <c r="M45" s="12" t="str">
        <f t="shared" si="5"/>
        <v/>
      </c>
      <c r="N45" s="11"/>
    </row>
    <row r="46" spans="1:14" x14ac:dyDescent="0.3">
      <c r="A46" s="11"/>
      <c r="B46" s="11"/>
      <c r="C46" s="12"/>
      <c r="D46" s="12"/>
      <c r="E46" s="12" t="str">
        <f t="shared" si="0"/>
        <v/>
      </c>
      <c r="F46" s="12"/>
      <c r="G46" s="12" t="str">
        <f t="shared" si="1"/>
        <v/>
      </c>
      <c r="H46" s="13" t="str">
        <f>IF(OR(B46="",F46=""),"",SUMIFS('Session log'!$D$6:$D$1005,'Session log'!$A$6:$A$1005,B46,'Session log'!$C$6:$C$1005,"&gt;="&amp;F46,'Session log'!$C$6:$C$1005,"&lt;="&amp;G46))</f>
        <v/>
      </c>
      <c r="I46" s="13" t="str">
        <f t="shared" si="2"/>
        <v/>
      </c>
      <c r="J46" s="14" t="str">
        <f t="shared" ca="1" si="3"/>
        <v/>
      </c>
      <c r="K46" s="12" t="str">
        <f>IF(OR(B46="",F46=""),"",IF(H46&lt;12,"",_xlfn.MINIFS('Session log'!$C$6:$C$1005,'Session log'!$A$6:$A$1005,B46,'Session log'!$S$6:$S$1005,"&gt;=12",'Session log'!$C$6:$C$1005,"&gt;="&amp;F46,'Session log'!$C$6:$C$1005,"&lt;="&amp;G46)))</f>
        <v/>
      </c>
      <c r="L46" s="11" t="str">
        <f t="shared" ca="1" si="4"/>
        <v/>
      </c>
      <c r="M46" s="12" t="str">
        <f t="shared" si="5"/>
        <v/>
      </c>
      <c r="N46" s="11"/>
    </row>
    <row r="47" spans="1:14" x14ac:dyDescent="0.3">
      <c r="A47" s="11"/>
      <c r="B47" s="11"/>
      <c r="C47" s="12"/>
      <c r="D47" s="12"/>
      <c r="E47" s="12" t="str">
        <f t="shared" si="0"/>
        <v/>
      </c>
      <c r="F47" s="12"/>
      <c r="G47" s="12" t="str">
        <f t="shared" si="1"/>
        <v/>
      </c>
      <c r="H47" s="13" t="str">
        <f>IF(OR(B47="",F47=""),"",SUMIFS('Session log'!$D$6:$D$1005,'Session log'!$A$6:$A$1005,B47,'Session log'!$C$6:$C$1005,"&gt;="&amp;F47,'Session log'!$C$6:$C$1005,"&lt;="&amp;G47))</f>
        <v/>
      </c>
      <c r="I47" s="13" t="str">
        <f t="shared" si="2"/>
        <v/>
      </c>
      <c r="J47" s="14" t="str">
        <f t="shared" ca="1" si="3"/>
        <v/>
      </c>
      <c r="K47" s="12" t="str">
        <f>IF(OR(B47="",F47=""),"",IF(H47&lt;12,"",_xlfn.MINIFS('Session log'!$C$6:$C$1005,'Session log'!$A$6:$A$1005,B47,'Session log'!$S$6:$S$1005,"&gt;=12",'Session log'!$C$6:$C$1005,"&gt;="&amp;F47,'Session log'!$C$6:$C$1005,"&lt;="&amp;G47)))</f>
        <v/>
      </c>
      <c r="L47" s="11" t="str">
        <f t="shared" ca="1" si="4"/>
        <v/>
      </c>
      <c r="M47" s="12" t="str">
        <f t="shared" si="5"/>
        <v/>
      </c>
      <c r="N47" s="11"/>
    </row>
    <row r="48" spans="1:14" x14ac:dyDescent="0.3">
      <c r="A48" s="11"/>
      <c r="B48" s="11"/>
      <c r="C48" s="12"/>
      <c r="D48" s="12"/>
      <c r="E48" s="12" t="str">
        <f t="shared" si="0"/>
        <v/>
      </c>
      <c r="F48" s="12"/>
      <c r="G48" s="12" t="str">
        <f t="shared" si="1"/>
        <v/>
      </c>
      <c r="H48" s="13" t="str">
        <f>IF(OR(B48="",F48=""),"",SUMIFS('Session log'!$D$6:$D$1005,'Session log'!$A$6:$A$1005,B48,'Session log'!$C$6:$C$1005,"&gt;="&amp;F48,'Session log'!$C$6:$C$1005,"&lt;="&amp;G48))</f>
        <v/>
      </c>
      <c r="I48" s="13" t="str">
        <f t="shared" si="2"/>
        <v/>
      </c>
      <c r="J48" s="14" t="str">
        <f t="shared" ca="1" si="3"/>
        <v/>
      </c>
      <c r="K48" s="12" t="str">
        <f>IF(OR(B48="",F48=""),"",IF(H48&lt;12,"",_xlfn.MINIFS('Session log'!$C$6:$C$1005,'Session log'!$A$6:$A$1005,B48,'Session log'!$S$6:$S$1005,"&gt;=12",'Session log'!$C$6:$C$1005,"&gt;="&amp;F48,'Session log'!$C$6:$C$1005,"&lt;="&amp;G48)))</f>
        <v/>
      </c>
      <c r="L48" s="11" t="str">
        <f t="shared" ca="1" si="4"/>
        <v/>
      </c>
      <c r="M48" s="12" t="str">
        <f t="shared" si="5"/>
        <v/>
      </c>
      <c r="N48" s="11"/>
    </row>
    <row r="49" spans="1:14" x14ac:dyDescent="0.3">
      <c r="A49" s="11"/>
      <c r="B49" s="11"/>
      <c r="C49" s="12"/>
      <c r="D49" s="12"/>
      <c r="E49" s="12" t="str">
        <f t="shared" si="0"/>
        <v/>
      </c>
      <c r="F49" s="12"/>
      <c r="G49" s="12" t="str">
        <f t="shared" si="1"/>
        <v/>
      </c>
      <c r="H49" s="13" t="str">
        <f>IF(OR(B49="",F49=""),"",SUMIFS('Session log'!$D$6:$D$1005,'Session log'!$A$6:$A$1005,B49,'Session log'!$C$6:$C$1005,"&gt;="&amp;F49,'Session log'!$C$6:$C$1005,"&lt;="&amp;G49))</f>
        <v/>
      </c>
      <c r="I49" s="13" t="str">
        <f t="shared" si="2"/>
        <v/>
      </c>
      <c r="J49" s="14" t="str">
        <f t="shared" ca="1" si="3"/>
        <v/>
      </c>
      <c r="K49" s="12" t="str">
        <f>IF(OR(B49="",F49=""),"",IF(H49&lt;12,"",_xlfn.MINIFS('Session log'!$C$6:$C$1005,'Session log'!$A$6:$A$1005,B49,'Session log'!$S$6:$S$1005,"&gt;=12",'Session log'!$C$6:$C$1005,"&gt;="&amp;F49,'Session log'!$C$6:$C$1005,"&lt;="&amp;G49)))</f>
        <v/>
      </c>
      <c r="L49" s="11" t="str">
        <f t="shared" ca="1" si="4"/>
        <v/>
      </c>
      <c r="M49" s="12" t="str">
        <f t="shared" si="5"/>
        <v/>
      </c>
      <c r="N49" s="11"/>
    </row>
    <row r="50" spans="1:14" x14ac:dyDescent="0.3">
      <c r="A50" s="11"/>
      <c r="B50" s="11"/>
      <c r="C50" s="12"/>
      <c r="D50" s="12"/>
      <c r="E50" s="12" t="str">
        <f t="shared" si="0"/>
        <v/>
      </c>
      <c r="F50" s="12"/>
      <c r="G50" s="12" t="str">
        <f t="shared" si="1"/>
        <v/>
      </c>
      <c r="H50" s="13" t="str">
        <f>IF(OR(B50="",F50=""),"",SUMIFS('Session log'!$D$6:$D$1005,'Session log'!$A$6:$A$1005,B50,'Session log'!$C$6:$C$1005,"&gt;="&amp;F50,'Session log'!$C$6:$C$1005,"&lt;="&amp;G50))</f>
        <v/>
      </c>
      <c r="I50" s="13" t="str">
        <f t="shared" si="2"/>
        <v/>
      </c>
      <c r="J50" s="14" t="str">
        <f t="shared" ca="1" si="3"/>
        <v/>
      </c>
      <c r="K50" s="12" t="str">
        <f>IF(OR(B50="",F50=""),"",IF(H50&lt;12,"",_xlfn.MINIFS('Session log'!$C$6:$C$1005,'Session log'!$A$6:$A$1005,B50,'Session log'!$S$6:$S$1005,"&gt;=12",'Session log'!$C$6:$C$1005,"&gt;="&amp;F50,'Session log'!$C$6:$C$1005,"&lt;="&amp;G50)))</f>
        <v/>
      </c>
      <c r="L50" s="11" t="str">
        <f t="shared" ca="1" si="4"/>
        <v/>
      </c>
      <c r="M50" s="12" t="str">
        <f t="shared" si="5"/>
        <v/>
      </c>
      <c r="N50" s="11"/>
    </row>
    <row r="51" spans="1:14" x14ac:dyDescent="0.3">
      <c r="A51" s="11"/>
      <c r="B51" s="11"/>
      <c r="C51" s="12"/>
      <c r="D51" s="12"/>
      <c r="E51" s="12" t="str">
        <f t="shared" si="0"/>
        <v/>
      </c>
      <c r="F51" s="12"/>
      <c r="G51" s="12" t="str">
        <f t="shared" si="1"/>
        <v/>
      </c>
      <c r="H51" s="13" t="str">
        <f>IF(OR(B51="",F51=""),"",SUMIFS('Session log'!$D$6:$D$1005,'Session log'!$A$6:$A$1005,B51,'Session log'!$C$6:$C$1005,"&gt;="&amp;F51,'Session log'!$C$6:$C$1005,"&lt;="&amp;G51))</f>
        <v/>
      </c>
      <c r="I51" s="13" t="str">
        <f t="shared" si="2"/>
        <v/>
      </c>
      <c r="J51" s="14" t="str">
        <f t="shared" ca="1" si="3"/>
        <v/>
      </c>
      <c r="K51" s="12" t="str">
        <f>IF(OR(B51="",F51=""),"",IF(H51&lt;12,"",_xlfn.MINIFS('Session log'!$C$6:$C$1005,'Session log'!$A$6:$A$1005,B51,'Session log'!$S$6:$S$1005,"&gt;=12",'Session log'!$C$6:$C$1005,"&gt;="&amp;F51,'Session log'!$C$6:$C$1005,"&lt;="&amp;G51)))</f>
        <v/>
      </c>
      <c r="L51" s="11" t="str">
        <f t="shared" ca="1" si="4"/>
        <v/>
      </c>
      <c r="M51" s="12" t="str">
        <f t="shared" si="5"/>
        <v/>
      </c>
      <c r="N51" s="11"/>
    </row>
    <row r="52" spans="1:14" x14ac:dyDescent="0.3">
      <c r="A52" s="11"/>
      <c r="B52" s="11"/>
      <c r="C52" s="12"/>
      <c r="D52" s="12"/>
      <c r="E52" s="12" t="str">
        <f t="shared" si="0"/>
        <v/>
      </c>
      <c r="F52" s="12"/>
      <c r="G52" s="12" t="str">
        <f t="shared" si="1"/>
        <v/>
      </c>
      <c r="H52" s="13" t="str">
        <f>IF(OR(B52="",F52=""),"",SUMIFS('Session log'!$D$6:$D$1005,'Session log'!$A$6:$A$1005,B52,'Session log'!$C$6:$C$1005,"&gt;="&amp;F52,'Session log'!$C$6:$C$1005,"&lt;="&amp;G52))</f>
        <v/>
      </c>
      <c r="I52" s="13" t="str">
        <f t="shared" si="2"/>
        <v/>
      </c>
      <c r="J52" s="14" t="str">
        <f t="shared" ca="1" si="3"/>
        <v/>
      </c>
      <c r="K52" s="12" t="str">
        <f>IF(OR(B52="",F52=""),"",IF(H52&lt;12,"",_xlfn.MINIFS('Session log'!$C$6:$C$1005,'Session log'!$A$6:$A$1005,B52,'Session log'!$S$6:$S$1005,"&gt;=12",'Session log'!$C$6:$C$1005,"&gt;="&amp;F52,'Session log'!$C$6:$C$1005,"&lt;="&amp;G52)))</f>
        <v/>
      </c>
      <c r="L52" s="11" t="str">
        <f t="shared" ca="1" si="4"/>
        <v/>
      </c>
      <c r="M52" s="12" t="str">
        <f t="shared" si="5"/>
        <v/>
      </c>
      <c r="N52" s="11"/>
    </row>
    <row r="53" spans="1:14" x14ac:dyDescent="0.3">
      <c r="A53" s="11"/>
      <c r="B53" s="11"/>
      <c r="C53" s="12"/>
      <c r="D53" s="12"/>
      <c r="E53" s="12" t="str">
        <f t="shared" si="0"/>
        <v/>
      </c>
      <c r="F53" s="12"/>
      <c r="G53" s="12" t="str">
        <f t="shared" si="1"/>
        <v/>
      </c>
      <c r="H53" s="13" t="str">
        <f>IF(OR(B53="",F53=""),"",SUMIFS('Session log'!$D$6:$D$1005,'Session log'!$A$6:$A$1005,B53,'Session log'!$C$6:$C$1005,"&gt;="&amp;F53,'Session log'!$C$6:$C$1005,"&lt;="&amp;G53))</f>
        <v/>
      </c>
      <c r="I53" s="13" t="str">
        <f t="shared" si="2"/>
        <v/>
      </c>
      <c r="J53" s="14" t="str">
        <f t="shared" ca="1" si="3"/>
        <v/>
      </c>
      <c r="K53" s="12" t="str">
        <f>IF(OR(B53="",F53=""),"",IF(H53&lt;12,"",_xlfn.MINIFS('Session log'!$C$6:$C$1005,'Session log'!$A$6:$A$1005,B53,'Session log'!$S$6:$S$1005,"&gt;=12",'Session log'!$C$6:$C$1005,"&gt;="&amp;F53,'Session log'!$C$6:$C$1005,"&lt;="&amp;G53)))</f>
        <v/>
      </c>
      <c r="L53" s="11" t="str">
        <f t="shared" ca="1" si="4"/>
        <v/>
      </c>
      <c r="M53" s="12" t="str">
        <f t="shared" si="5"/>
        <v/>
      </c>
      <c r="N53" s="11"/>
    </row>
    <row r="54" spans="1:14" x14ac:dyDescent="0.3">
      <c r="A54" s="11"/>
      <c r="B54" s="11"/>
      <c r="C54" s="12"/>
      <c r="D54" s="12"/>
      <c r="E54" s="12" t="str">
        <f t="shared" si="0"/>
        <v/>
      </c>
      <c r="F54" s="12"/>
      <c r="G54" s="12" t="str">
        <f t="shared" si="1"/>
        <v/>
      </c>
      <c r="H54" s="13" t="str">
        <f>IF(OR(B54="",F54=""),"",SUMIFS('Session log'!$D$6:$D$1005,'Session log'!$A$6:$A$1005,B54,'Session log'!$C$6:$C$1005,"&gt;="&amp;F54,'Session log'!$C$6:$C$1005,"&lt;="&amp;G54))</f>
        <v/>
      </c>
      <c r="I54" s="13" t="str">
        <f t="shared" si="2"/>
        <v/>
      </c>
      <c r="J54" s="14" t="str">
        <f t="shared" ca="1" si="3"/>
        <v/>
      </c>
      <c r="K54" s="12" t="str">
        <f>IF(OR(B54="",F54=""),"",IF(H54&lt;12,"",_xlfn.MINIFS('Session log'!$C$6:$C$1005,'Session log'!$A$6:$A$1005,B54,'Session log'!$S$6:$S$1005,"&gt;=12",'Session log'!$C$6:$C$1005,"&gt;="&amp;F54,'Session log'!$C$6:$C$1005,"&lt;="&amp;G54)))</f>
        <v/>
      </c>
      <c r="L54" s="11" t="str">
        <f t="shared" ca="1" si="4"/>
        <v/>
      </c>
      <c r="M54" s="12" t="str">
        <f t="shared" si="5"/>
        <v/>
      </c>
      <c r="N54" s="11"/>
    </row>
    <row r="55" spans="1:14" x14ac:dyDescent="0.3">
      <c r="A55" s="11"/>
      <c r="B55" s="11"/>
      <c r="C55" s="12"/>
      <c r="D55" s="12"/>
      <c r="E55" s="12" t="str">
        <f t="shared" si="0"/>
        <v/>
      </c>
      <c r="F55" s="12"/>
      <c r="G55" s="12" t="str">
        <f t="shared" si="1"/>
        <v/>
      </c>
      <c r="H55" s="13" t="str">
        <f>IF(OR(B55="",F55=""),"",SUMIFS('Session log'!$D$6:$D$1005,'Session log'!$A$6:$A$1005,B55,'Session log'!$C$6:$C$1005,"&gt;="&amp;F55,'Session log'!$C$6:$C$1005,"&lt;="&amp;G55))</f>
        <v/>
      </c>
      <c r="I55" s="13" t="str">
        <f t="shared" si="2"/>
        <v/>
      </c>
      <c r="J55" s="14" t="str">
        <f t="shared" ca="1" si="3"/>
        <v/>
      </c>
      <c r="K55" s="12" t="str">
        <f>IF(OR(B55="",F55=""),"",IF(H55&lt;12,"",_xlfn.MINIFS('Session log'!$C$6:$C$1005,'Session log'!$A$6:$A$1005,B55,'Session log'!$S$6:$S$1005,"&gt;=12",'Session log'!$C$6:$C$1005,"&gt;="&amp;F55,'Session log'!$C$6:$C$1005,"&lt;="&amp;G55)))</f>
        <v/>
      </c>
      <c r="L55" s="11" t="str">
        <f t="shared" ca="1" si="4"/>
        <v/>
      </c>
      <c r="M55" s="12" t="str">
        <f t="shared" si="5"/>
        <v/>
      </c>
      <c r="N55" s="11"/>
    </row>
    <row r="56" spans="1:14" x14ac:dyDescent="0.3">
      <c r="A56" s="11"/>
      <c r="B56" s="11"/>
      <c r="C56" s="12"/>
      <c r="D56" s="12"/>
      <c r="E56" s="12" t="str">
        <f t="shared" si="0"/>
        <v/>
      </c>
      <c r="F56" s="12"/>
      <c r="G56" s="12" t="str">
        <f t="shared" si="1"/>
        <v/>
      </c>
      <c r="H56" s="13" t="str">
        <f>IF(OR(B56="",F56=""),"",SUMIFS('Session log'!$D$6:$D$1005,'Session log'!$A$6:$A$1005,B56,'Session log'!$C$6:$C$1005,"&gt;="&amp;F56,'Session log'!$C$6:$C$1005,"&lt;="&amp;G56))</f>
        <v/>
      </c>
      <c r="I56" s="13" t="str">
        <f t="shared" si="2"/>
        <v/>
      </c>
      <c r="J56" s="14" t="str">
        <f t="shared" ca="1" si="3"/>
        <v/>
      </c>
      <c r="K56" s="12" t="str">
        <f>IF(OR(B56="",F56=""),"",IF(H56&lt;12,"",_xlfn.MINIFS('Session log'!$C$6:$C$1005,'Session log'!$A$6:$A$1005,B56,'Session log'!$S$6:$S$1005,"&gt;=12",'Session log'!$C$6:$C$1005,"&gt;="&amp;F56,'Session log'!$C$6:$C$1005,"&lt;="&amp;G56)))</f>
        <v/>
      </c>
      <c r="L56" s="11" t="str">
        <f t="shared" ca="1" si="4"/>
        <v/>
      </c>
      <c r="M56" s="12" t="str">
        <f t="shared" si="5"/>
        <v/>
      </c>
      <c r="N56" s="11"/>
    </row>
    <row r="57" spans="1:14" x14ac:dyDescent="0.3">
      <c r="A57" s="11"/>
      <c r="B57" s="11"/>
      <c r="C57" s="12"/>
      <c r="D57" s="12"/>
      <c r="E57" s="12" t="str">
        <f t="shared" si="0"/>
        <v/>
      </c>
      <c r="F57" s="12"/>
      <c r="G57" s="12" t="str">
        <f t="shared" si="1"/>
        <v/>
      </c>
      <c r="H57" s="13" t="str">
        <f>IF(OR(B57="",F57=""),"",SUMIFS('Session log'!$D$6:$D$1005,'Session log'!$A$6:$A$1005,B57,'Session log'!$C$6:$C$1005,"&gt;="&amp;F57,'Session log'!$C$6:$C$1005,"&lt;="&amp;G57))</f>
        <v/>
      </c>
      <c r="I57" s="13" t="str">
        <f t="shared" si="2"/>
        <v/>
      </c>
      <c r="J57" s="14" t="str">
        <f t="shared" ca="1" si="3"/>
        <v/>
      </c>
      <c r="K57" s="12" t="str">
        <f>IF(OR(B57="",F57=""),"",IF(H57&lt;12,"",_xlfn.MINIFS('Session log'!$C$6:$C$1005,'Session log'!$A$6:$A$1005,B57,'Session log'!$S$6:$S$1005,"&gt;=12",'Session log'!$C$6:$C$1005,"&gt;="&amp;F57,'Session log'!$C$6:$C$1005,"&lt;="&amp;G57)))</f>
        <v/>
      </c>
      <c r="L57" s="11" t="str">
        <f t="shared" ca="1" si="4"/>
        <v/>
      </c>
      <c r="M57" s="12" t="str">
        <f t="shared" si="5"/>
        <v/>
      </c>
      <c r="N57" s="11"/>
    </row>
    <row r="58" spans="1:14" x14ac:dyDescent="0.3">
      <c r="A58" s="11"/>
      <c r="B58" s="11"/>
      <c r="C58" s="12"/>
      <c r="D58" s="12"/>
      <c r="E58" s="12" t="str">
        <f t="shared" si="0"/>
        <v/>
      </c>
      <c r="F58" s="12"/>
      <c r="G58" s="12" t="str">
        <f t="shared" si="1"/>
        <v/>
      </c>
      <c r="H58" s="13" t="str">
        <f>IF(OR(B58="",F58=""),"",SUMIFS('Session log'!$D$6:$D$1005,'Session log'!$A$6:$A$1005,B58,'Session log'!$C$6:$C$1005,"&gt;="&amp;F58,'Session log'!$C$6:$C$1005,"&lt;="&amp;G58))</f>
        <v/>
      </c>
      <c r="I58" s="13" t="str">
        <f t="shared" si="2"/>
        <v/>
      </c>
      <c r="J58" s="14" t="str">
        <f t="shared" ca="1" si="3"/>
        <v/>
      </c>
      <c r="K58" s="12" t="str">
        <f>IF(OR(B58="",F58=""),"",IF(H58&lt;12,"",_xlfn.MINIFS('Session log'!$C$6:$C$1005,'Session log'!$A$6:$A$1005,B58,'Session log'!$S$6:$S$1005,"&gt;=12",'Session log'!$C$6:$C$1005,"&gt;="&amp;F58,'Session log'!$C$6:$C$1005,"&lt;="&amp;G58)))</f>
        <v/>
      </c>
      <c r="L58" s="11" t="str">
        <f t="shared" ca="1" si="4"/>
        <v/>
      </c>
      <c r="M58" s="12" t="str">
        <f t="shared" si="5"/>
        <v/>
      </c>
      <c r="N58" s="11"/>
    </row>
    <row r="59" spans="1:14" x14ac:dyDescent="0.3">
      <c r="A59" s="11"/>
      <c r="B59" s="11"/>
      <c r="C59" s="12"/>
      <c r="D59" s="12"/>
      <c r="E59" s="12" t="str">
        <f t="shared" si="0"/>
        <v/>
      </c>
      <c r="F59" s="12"/>
      <c r="G59" s="12" t="str">
        <f t="shared" si="1"/>
        <v/>
      </c>
      <c r="H59" s="13" t="str">
        <f>IF(OR(B59="",F59=""),"",SUMIFS('Session log'!$D$6:$D$1005,'Session log'!$A$6:$A$1005,B59,'Session log'!$C$6:$C$1005,"&gt;="&amp;F59,'Session log'!$C$6:$C$1005,"&lt;="&amp;G59))</f>
        <v/>
      </c>
      <c r="I59" s="13" t="str">
        <f t="shared" si="2"/>
        <v/>
      </c>
      <c r="J59" s="14" t="str">
        <f t="shared" ca="1" si="3"/>
        <v/>
      </c>
      <c r="K59" s="12" t="str">
        <f>IF(OR(B59="",F59=""),"",IF(H59&lt;12,"",_xlfn.MINIFS('Session log'!$C$6:$C$1005,'Session log'!$A$6:$A$1005,B59,'Session log'!$S$6:$S$1005,"&gt;=12",'Session log'!$C$6:$C$1005,"&gt;="&amp;F59,'Session log'!$C$6:$C$1005,"&lt;="&amp;G59)))</f>
        <v/>
      </c>
      <c r="L59" s="11" t="str">
        <f t="shared" ca="1" si="4"/>
        <v/>
      </c>
      <c r="M59" s="12" t="str">
        <f t="shared" si="5"/>
        <v/>
      </c>
      <c r="N59" s="11"/>
    </row>
    <row r="60" spans="1:14" x14ac:dyDescent="0.3">
      <c r="A60" s="11"/>
      <c r="B60" s="11"/>
      <c r="C60" s="12"/>
      <c r="D60" s="12"/>
      <c r="E60" s="12" t="str">
        <f t="shared" si="0"/>
        <v/>
      </c>
      <c r="F60" s="12"/>
      <c r="G60" s="12" t="str">
        <f t="shared" si="1"/>
        <v/>
      </c>
      <c r="H60" s="13" t="str">
        <f>IF(OR(B60="",F60=""),"",SUMIFS('Session log'!$D$6:$D$1005,'Session log'!$A$6:$A$1005,B60,'Session log'!$C$6:$C$1005,"&gt;="&amp;F60,'Session log'!$C$6:$C$1005,"&lt;="&amp;G60))</f>
        <v/>
      </c>
      <c r="I60" s="13" t="str">
        <f t="shared" si="2"/>
        <v/>
      </c>
      <c r="J60" s="14" t="str">
        <f t="shared" ca="1" si="3"/>
        <v/>
      </c>
      <c r="K60" s="12" t="str">
        <f>IF(OR(B60="",F60=""),"",IF(H60&lt;12,"",_xlfn.MINIFS('Session log'!$C$6:$C$1005,'Session log'!$A$6:$A$1005,B60,'Session log'!$S$6:$S$1005,"&gt;=12",'Session log'!$C$6:$C$1005,"&gt;="&amp;F60,'Session log'!$C$6:$C$1005,"&lt;="&amp;G60)))</f>
        <v/>
      </c>
      <c r="L60" s="11" t="str">
        <f t="shared" ca="1" si="4"/>
        <v/>
      </c>
      <c r="M60" s="12" t="str">
        <f t="shared" si="5"/>
        <v/>
      </c>
      <c r="N60" s="11"/>
    </row>
    <row r="61" spans="1:14" x14ac:dyDescent="0.3">
      <c r="A61" s="11"/>
      <c r="B61" s="11"/>
      <c r="C61" s="12"/>
      <c r="D61" s="12"/>
      <c r="E61" s="12" t="str">
        <f t="shared" si="0"/>
        <v/>
      </c>
      <c r="F61" s="12"/>
      <c r="G61" s="12" t="str">
        <f t="shared" si="1"/>
        <v/>
      </c>
      <c r="H61" s="13" t="str">
        <f>IF(OR(B61="",F61=""),"",SUMIFS('Session log'!$D$6:$D$1005,'Session log'!$A$6:$A$1005,B61,'Session log'!$C$6:$C$1005,"&gt;="&amp;F61,'Session log'!$C$6:$C$1005,"&lt;="&amp;G61))</f>
        <v/>
      </c>
      <c r="I61" s="13" t="str">
        <f t="shared" si="2"/>
        <v/>
      </c>
      <c r="J61" s="14" t="str">
        <f t="shared" ca="1" si="3"/>
        <v/>
      </c>
      <c r="K61" s="12" t="str">
        <f>IF(OR(B61="",F61=""),"",IF(H61&lt;12,"",_xlfn.MINIFS('Session log'!$C$6:$C$1005,'Session log'!$A$6:$A$1005,B61,'Session log'!$S$6:$S$1005,"&gt;=12",'Session log'!$C$6:$C$1005,"&gt;="&amp;F61,'Session log'!$C$6:$C$1005,"&lt;="&amp;G61)))</f>
        <v/>
      </c>
      <c r="L61" s="11" t="str">
        <f t="shared" ca="1" si="4"/>
        <v/>
      </c>
      <c r="M61" s="12" t="str">
        <f t="shared" si="5"/>
        <v/>
      </c>
      <c r="N61" s="11"/>
    </row>
    <row r="62" spans="1:14" x14ac:dyDescent="0.3">
      <c r="A62" s="11"/>
      <c r="B62" s="11"/>
      <c r="C62" s="12"/>
      <c r="D62" s="12"/>
      <c r="E62" s="12" t="str">
        <f t="shared" si="0"/>
        <v/>
      </c>
      <c r="F62" s="12"/>
      <c r="G62" s="12" t="str">
        <f t="shared" si="1"/>
        <v/>
      </c>
      <c r="H62" s="13" t="str">
        <f>IF(OR(B62="",F62=""),"",SUMIFS('Session log'!$D$6:$D$1005,'Session log'!$A$6:$A$1005,B62,'Session log'!$C$6:$C$1005,"&gt;="&amp;F62,'Session log'!$C$6:$C$1005,"&lt;="&amp;G62))</f>
        <v/>
      </c>
      <c r="I62" s="13" t="str">
        <f t="shared" si="2"/>
        <v/>
      </c>
      <c r="J62" s="14" t="str">
        <f t="shared" ca="1" si="3"/>
        <v/>
      </c>
      <c r="K62" s="12" t="str">
        <f>IF(OR(B62="",F62=""),"",IF(H62&lt;12,"",_xlfn.MINIFS('Session log'!$C$6:$C$1005,'Session log'!$A$6:$A$1005,B62,'Session log'!$S$6:$S$1005,"&gt;=12",'Session log'!$C$6:$C$1005,"&gt;="&amp;F62,'Session log'!$C$6:$C$1005,"&lt;="&amp;G62)))</f>
        <v/>
      </c>
      <c r="L62" s="11" t="str">
        <f t="shared" ca="1" si="4"/>
        <v/>
      </c>
      <c r="M62" s="12" t="str">
        <f t="shared" si="5"/>
        <v/>
      </c>
      <c r="N62" s="11"/>
    </row>
    <row r="63" spans="1:14" x14ac:dyDescent="0.3">
      <c r="A63" s="11"/>
      <c r="B63" s="11"/>
      <c r="C63" s="12"/>
      <c r="D63" s="12"/>
      <c r="E63" s="12" t="str">
        <f t="shared" si="0"/>
        <v/>
      </c>
      <c r="F63" s="12"/>
      <c r="G63" s="12" t="str">
        <f t="shared" si="1"/>
        <v/>
      </c>
      <c r="H63" s="13" t="str">
        <f>IF(OR(B63="",F63=""),"",SUMIFS('Session log'!$D$6:$D$1005,'Session log'!$A$6:$A$1005,B63,'Session log'!$C$6:$C$1005,"&gt;="&amp;F63,'Session log'!$C$6:$C$1005,"&lt;="&amp;G63))</f>
        <v/>
      </c>
      <c r="I63" s="13" t="str">
        <f t="shared" si="2"/>
        <v/>
      </c>
      <c r="J63" s="14" t="str">
        <f t="shared" ca="1" si="3"/>
        <v/>
      </c>
      <c r="K63" s="12" t="str">
        <f>IF(OR(B63="",F63=""),"",IF(H63&lt;12,"",_xlfn.MINIFS('Session log'!$C$6:$C$1005,'Session log'!$A$6:$A$1005,B63,'Session log'!$S$6:$S$1005,"&gt;=12",'Session log'!$C$6:$C$1005,"&gt;="&amp;F63,'Session log'!$C$6:$C$1005,"&lt;="&amp;G63)))</f>
        <v/>
      </c>
      <c r="L63" s="11" t="str">
        <f t="shared" ca="1" si="4"/>
        <v/>
      </c>
      <c r="M63" s="12" t="str">
        <f t="shared" si="5"/>
        <v/>
      </c>
      <c r="N63" s="11"/>
    </row>
    <row r="64" spans="1:14" x14ac:dyDescent="0.3">
      <c r="A64" s="11"/>
      <c r="B64" s="11"/>
      <c r="C64" s="12"/>
      <c r="D64" s="12"/>
      <c r="E64" s="12" t="str">
        <f t="shared" si="0"/>
        <v/>
      </c>
      <c r="F64" s="12"/>
      <c r="G64" s="12" t="str">
        <f t="shared" si="1"/>
        <v/>
      </c>
      <c r="H64" s="13" t="str">
        <f>IF(OR(B64="",F64=""),"",SUMIFS('Session log'!$D$6:$D$1005,'Session log'!$A$6:$A$1005,B64,'Session log'!$C$6:$C$1005,"&gt;="&amp;F64,'Session log'!$C$6:$C$1005,"&lt;="&amp;G64))</f>
        <v/>
      </c>
      <c r="I64" s="13" t="str">
        <f t="shared" si="2"/>
        <v/>
      </c>
      <c r="J64" s="14" t="str">
        <f t="shared" ca="1" si="3"/>
        <v/>
      </c>
      <c r="K64" s="12" t="str">
        <f>IF(OR(B64="",F64=""),"",IF(H64&lt;12,"",_xlfn.MINIFS('Session log'!$C$6:$C$1005,'Session log'!$A$6:$A$1005,B64,'Session log'!$S$6:$S$1005,"&gt;=12",'Session log'!$C$6:$C$1005,"&gt;="&amp;F64,'Session log'!$C$6:$C$1005,"&lt;="&amp;G64)))</f>
        <v/>
      </c>
      <c r="L64" s="11" t="str">
        <f t="shared" ca="1" si="4"/>
        <v/>
      </c>
      <c r="M64" s="12" t="str">
        <f t="shared" si="5"/>
        <v/>
      </c>
      <c r="N64" s="11"/>
    </row>
    <row r="65" spans="1:14" x14ac:dyDescent="0.3">
      <c r="A65" s="11"/>
      <c r="B65" s="11"/>
      <c r="C65" s="12"/>
      <c r="D65" s="12"/>
      <c r="E65" s="12" t="str">
        <f t="shared" si="0"/>
        <v/>
      </c>
      <c r="F65" s="12"/>
      <c r="G65" s="12" t="str">
        <f t="shared" si="1"/>
        <v/>
      </c>
      <c r="H65" s="13" t="str">
        <f>IF(OR(B65="",F65=""),"",SUMIFS('Session log'!$D$6:$D$1005,'Session log'!$A$6:$A$1005,B65,'Session log'!$C$6:$C$1005,"&gt;="&amp;F65,'Session log'!$C$6:$C$1005,"&lt;="&amp;G65))</f>
        <v/>
      </c>
      <c r="I65" s="13" t="str">
        <f t="shared" si="2"/>
        <v/>
      </c>
      <c r="J65" s="14" t="str">
        <f t="shared" ca="1" si="3"/>
        <v/>
      </c>
      <c r="K65" s="12" t="str">
        <f>IF(OR(B65="",F65=""),"",IF(H65&lt;12,"",_xlfn.MINIFS('Session log'!$C$6:$C$1005,'Session log'!$A$6:$A$1005,B65,'Session log'!$S$6:$S$1005,"&gt;=12",'Session log'!$C$6:$C$1005,"&gt;="&amp;F65,'Session log'!$C$6:$C$1005,"&lt;="&amp;G65)))</f>
        <v/>
      </c>
      <c r="L65" s="11" t="str">
        <f t="shared" ca="1" si="4"/>
        <v/>
      </c>
      <c r="M65" s="12" t="str">
        <f t="shared" si="5"/>
        <v/>
      </c>
      <c r="N65" s="11"/>
    </row>
    <row r="66" spans="1:14" x14ac:dyDescent="0.3">
      <c r="A66" s="11"/>
      <c r="B66" s="11"/>
      <c r="C66" s="12"/>
      <c r="D66" s="12"/>
      <c r="E66" s="12" t="str">
        <f t="shared" si="0"/>
        <v/>
      </c>
      <c r="F66" s="12"/>
      <c r="G66" s="12" t="str">
        <f t="shared" si="1"/>
        <v/>
      </c>
      <c r="H66" s="13" t="str">
        <f>IF(OR(B66="",F66=""),"",SUMIFS('Session log'!$D$6:$D$1005,'Session log'!$A$6:$A$1005,B66,'Session log'!$C$6:$C$1005,"&gt;="&amp;F66,'Session log'!$C$6:$C$1005,"&lt;="&amp;G66))</f>
        <v/>
      </c>
      <c r="I66" s="13" t="str">
        <f t="shared" si="2"/>
        <v/>
      </c>
      <c r="J66" s="14" t="str">
        <f t="shared" ca="1" si="3"/>
        <v/>
      </c>
      <c r="K66" s="12" t="str">
        <f>IF(OR(B66="",F66=""),"",IF(H66&lt;12,"",_xlfn.MINIFS('Session log'!$C$6:$C$1005,'Session log'!$A$6:$A$1005,B66,'Session log'!$S$6:$S$1005,"&gt;=12",'Session log'!$C$6:$C$1005,"&gt;="&amp;F66,'Session log'!$C$6:$C$1005,"&lt;="&amp;G66)))</f>
        <v/>
      </c>
      <c r="L66" s="11" t="str">
        <f t="shared" ca="1" si="4"/>
        <v/>
      </c>
      <c r="M66" s="12" t="str">
        <f t="shared" si="5"/>
        <v/>
      </c>
      <c r="N66" s="11"/>
    </row>
    <row r="67" spans="1:14" x14ac:dyDescent="0.3">
      <c r="A67" s="11"/>
      <c r="B67" s="11"/>
      <c r="C67" s="12"/>
      <c r="D67" s="12"/>
      <c r="E67" s="12" t="str">
        <f t="shared" si="0"/>
        <v/>
      </c>
      <c r="F67" s="12"/>
      <c r="G67" s="12" t="str">
        <f t="shared" si="1"/>
        <v/>
      </c>
      <c r="H67" s="13" t="str">
        <f>IF(OR(B67="",F67=""),"",SUMIFS('Session log'!$D$6:$D$1005,'Session log'!$A$6:$A$1005,B67,'Session log'!$C$6:$C$1005,"&gt;="&amp;F67,'Session log'!$C$6:$C$1005,"&lt;="&amp;G67))</f>
        <v/>
      </c>
      <c r="I67" s="13" t="str">
        <f t="shared" si="2"/>
        <v/>
      </c>
      <c r="J67" s="14" t="str">
        <f t="shared" ca="1" si="3"/>
        <v/>
      </c>
      <c r="K67" s="12" t="str">
        <f>IF(OR(B67="",F67=""),"",IF(H67&lt;12,"",_xlfn.MINIFS('Session log'!$C$6:$C$1005,'Session log'!$A$6:$A$1005,B67,'Session log'!$S$6:$S$1005,"&gt;=12",'Session log'!$C$6:$C$1005,"&gt;="&amp;F67,'Session log'!$C$6:$C$1005,"&lt;="&amp;G67)))</f>
        <v/>
      </c>
      <c r="L67" s="11" t="str">
        <f t="shared" ca="1" si="4"/>
        <v/>
      </c>
      <c r="M67" s="12" t="str">
        <f t="shared" si="5"/>
        <v/>
      </c>
      <c r="N67" s="11"/>
    </row>
    <row r="68" spans="1:14" x14ac:dyDescent="0.3">
      <c r="A68" s="11"/>
      <c r="B68" s="11"/>
      <c r="C68" s="12"/>
      <c r="D68" s="12"/>
      <c r="E68" s="12" t="str">
        <f t="shared" si="0"/>
        <v/>
      </c>
      <c r="F68" s="12"/>
      <c r="G68" s="12" t="str">
        <f t="shared" si="1"/>
        <v/>
      </c>
      <c r="H68" s="13" t="str">
        <f>IF(OR(B68="",F68=""),"",SUMIFS('Session log'!$D$6:$D$1005,'Session log'!$A$6:$A$1005,B68,'Session log'!$C$6:$C$1005,"&gt;="&amp;F68,'Session log'!$C$6:$C$1005,"&lt;="&amp;G68))</f>
        <v/>
      </c>
      <c r="I68" s="13" t="str">
        <f t="shared" si="2"/>
        <v/>
      </c>
      <c r="J68" s="14" t="str">
        <f t="shared" ca="1" si="3"/>
        <v/>
      </c>
      <c r="K68" s="12" t="str">
        <f>IF(OR(B68="",F68=""),"",IF(H68&lt;12,"",_xlfn.MINIFS('Session log'!$C$6:$C$1005,'Session log'!$A$6:$A$1005,B68,'Session log'!$S$6:$S$1005,"&gt;=12",'Session log'!$C$6:$C$1005,"&gt;="&amp;F68,'Session log'!$C$6:$C$1005,"&lt;="&amp;G68)))</f>
        <v/>
      </c>
      <c r="L68" s="11" t="str">
        <f t="shared" ca="1" si="4"/>
        <v/>
      </c>
      <c r="M68" s="12" t="str">
        <f t="shared" si="5"/>
        <v/>
      </c>
      <c r="N68" s="11"/>
    </row>
    <row r="69" spans="1:14" x14ac:dyDescent="0.3">
      <c r="A69" s="11"/>
      <c r="B69" s="11"/>
      <c r="C69" s="12"/>
      <c r="D69" s="12"/>
      <c r="E69" s="12" t="str">
        <f t="shared" si="0"/>
        <v/>
      </c>
      <c r="F69" s="12"/>
      <c r="G69" s="12" t="str">
        <f t="shared" si="1"/>
        <v/>
      </c>
      <c r="H69" s="13" t="str">
        <f>IF(OR(B69="",F69=""),"",SUMIFS('Session log'!$D$6:$D$1005,'Session log'!$A$6:$A$1005,B69,'Session log'!$C$6:$C$1005,"&gt;="&amp;F69,'Session log'!$C$6:$C$1005,"&lt;="&amp;G69))</f>
        <v/>
      </c>
      <c r="I69" s="13" t="str">
        <f t="shared" si="2"/>
        <v/>
      </c>
      <c r="J69" s="14" t="str">
        <f t="shared" ca="1" si="3"/>
        <v/>
      </c>
      <c r="K69" s="12" t="str">
        <f>IF(OR(B69="",F69=""),"",IF(H69&lt;12,"",_xlfn.MINIFS('Session log'!$C$6:$C$1005,'Session log'!$A$6:$A$1005,B69,'Session log'!$S$6:$S$1005,"&gt;=12",'Session log'!$C$6:$C$1005,"&gt;="&amp;F69,'Session log'!$C$6:$C$1005,"&lt;="&amp;G69)))</f>
        <v/>
      </c>
      <c r="L69" s="11" t="str">
        <f t="shared" ca="1" si="4"/>
        <v/>
      </c>
      <c r="M69" s="12" t="str">
        <f t="shared" si="5"/>
        <v/>
      </c>
      <c r="N69" s="11"/>
    </row>
    <row r="70" spans="1:14" x14ac:dyDescent="0.3">
      <c r="A70" s="11"/>
      <c r="B70" s="11"/>
      <c r="C70" s="12"/>
      <c r="D70" s="12"/>
      <c r="E70" s="12" t="str">
        <f t="shared" ref="E70:E133" si="6">IF(D70="","",EDATE(D70,12))</f>
        <v/>
      </c>
      <c r="F70" s="12"/>
      <c r="G70" s="12" t="str">
        <f t="shared" ref="G70:G133" si="7">IF(F70="","",EDATE(F70,12)-1)</f>
        <v/>
      </c>
      <c r="H70" s="13" t="str">
        <f>IF(OR(B70="",F70=""),"",SUMIFS('Session log'!$D$6:$D$1005,'Session log'!$A$6:$A$1005,B70,'Session log'!$C$6:$C$1005,"&gt;="&amp;F70,'Session log'!$C$6:$C$1005,"&lt;="&amp;G70))</f>
        <v/>
      </c>
      <c r="I70" s="13" t="str">
        <f t="shared" ref="I70:I133" si="8">IF(H70="","",MAX(0,12-H70))</f>
        <v/>
      </c>
      <c r="J70" s="14" t="str">
        <f t="shared" ref="J70:J133" ca="1" si="9">IF(G70="","",G70-TODAY())</f>
        <v/>
      </c>
      <c r="K70" s="12" t="str">
        <f>IF(OR(B70="",F70=""),"",IF(H70&lt;12,"",_xlfn.MINIFS('Session log'!$C$6:$C$1005,'Session log'!$A$6:$A$1005,B70,'Session log'!$S$6:$S$1005,"&gt;=12",'Session log'!$C$6:$C$1005,"&gt;="&amp;F70,'Session log'!$C$6:$C$1005,"&lt;="&amp;G70)))</f>
        <v/>
      </c>
      <c r="L70" s="11" t="str">
        <f t="shared" ref="L70:L133" ca="1" si="10">IF(B70="","",IF(F70="","ENTER PERIOD START",IF(AND(D70&lt;&gt;"",TODAY()&lt;=E70),"G774 WINDOW",IF(TODAY()&lt;F70,"NOT STARTED",IF(H70&gt;=12,"MET",IF(TODAY()&gt;G70,"CLOSED UNDER 12",IF(J70&lt;=60,"FLAG: UNDER 12, 60 DAYS OR LESS","IN PROGRESS")))))))</f>
        <v/>
      </c>
      <c r="M70" s="12" t="str">
        <f t="shared" ref="M70:M133" si="11">IF(G70="","",G70+1)</f>
        <v/>
      </c>
      <c r="N70" s="11"/>
    </row>
    <row r="71" spans="1:14" x14ac:dyDescent="0.3">
      <c r="A71" s="11"/>
      <c r="B71" s="11"/>
      <c r="C71" s="12"/>
      <c r="D71" s="12"/>
      <c r="E71" s="12" t="str">
        <f t="shared" si="6"/>
        <v/>
      </c>
      <c r="F71" s="12"/>
      <c r="G71" s="12" t="str">
        <f t="shared" si="7"/>
        <v/>
      </c>
      <c r="H71" s="13" t="str">
        <f>IF(OR(B71="",F71=""),"",SUMIFS('Session log'!$D$6:$D$1005,'Session log'!$A$6:$A$1005,B71,'Session log'!$C$6:$C$1005,"&gt;="&amp;F71,'Session log'!$C$6:$C$1005,"&lt;="&amp;G71))</f>
        <v/>
      </c>
      <c r="I71" s="13" t="str">
        <f t="shared" si="8"/>
        <v/>
      </c>
      <c r="J71" s="14" t="str">
        <f t="shared" ca="1" si="9"/>
        <v/>
      </c>
      <c r="K71" s="12" t="str">
        <f>IF(OR(B71="",F71=""),"",IF(H71&lt;12,"",_xlfn.MINIFS('Session log'!$C$6:$C$1005,'Session log'!$A$6:$A$1005,B71,'Session log'!$S$6:$S$1005,"&gt;=12",'Session log'!$C$6:$C$1005,"&gt;="&amp;F71,'Session log'!$C$6:$C$1005,"&lt;="&amp;G71)))</f>
        <v/>
      </c>
      <c r="L71" s="11" t="str">
        <f t="shared" ca="1" si="10"/>
        <v/>
      </c>
      <c r="M71" s="12" t="str">
        <f t="shared" si="11"/>
        <v/>
      </c>
      <c r="N71" s="11"/>
    </row>
    <row r="72" spans="1:14" x14ac:dyDescent="0.3">
      <c r="A72" s="11"/>
      <c r="B72" s="11"/>
      <c r="C72" s="12"/>
      <c r="D72" s="12"/>
      <c r="E72" s="12" t="str">
        <f t="shared" si="6"/>
        <v/>
      </c>
      <c r="F72" s="12"/>
      <c r="G72" s="12" t="str">
        <f t="shared" si="7"/>
        <v/>
      </c>
      <c r="H72" s="13" t="str">
        <f>IF(OR(B72="",F72=""),"",SUMIFS('Session log'!$D$6:$D$1005,'Session log'!$A$6:$A$1005,B72,'Session log'!$C$6:$C$1005,"&gt;="&amp;F72,'Session log'!$C$6:$C$1005,"&lt;="&amp;G72))</f>
        <v/>
      </c>
      <c r="I72" s="13" t="str">
        <f t="shared" si="8"/>
        <v/>
      </c>
      <c r="J72" s="14" t="str">
        <f t="shared" ca="1" si="9"/>
        <v/>
      </c>
      <c r="K72" s="12" t="str">
        <f>IF(OR(B72="",F72=""),"",IF(H72&lt;12,"",_xlfn.MINIFS('Session log'!$C$6:$C$1005,'Session log'!$A$6:$A$1005,B72,'Session log'!$S$6:$S$1005,"&gt;=12",'Session log'!$C$6:$C$1005,"&gt;="&amp;F72,'Session log'!$C$6:$C$1005,"&lt;="&amp;G72)))</f>
        <v/>
      </c>
      <c r="L72" s="11" t="str">
        <f t="shared" ca="1" si="10"/>
        <v/>
      </c>
      <c r="M72" s="12" t="str">
        <f t="shared" si="11"/>
        <v/>
      </c>
      <c r="N72" s="11"/>
    </row>
    <row r="73" spans="1:14" x14ac:dyDescent="0.3">
      <c r="A73" s="11"/>
      <c r="B73" s="11"/>
      <c r="C73" s="12"/>
      <c r="D73" s="12"/>
      <c r="E73" s="12" t="str">
        <f t="shared" si="6"/>
        <v/>
      </c>
      <c r="F73" s="12"/>
      <c r="G73" s="12" t="str">
        <f t="shared" si="7"/>
        <v/>
      </c>
      <c r="H73" s="13" t="str">
        <f>IF(OR(B73="",F73=""),"",SUMIFS('Session log'!$D$6:$D$1005,'Session log'!$A$6:$A$1005,B73,'Session log'!$C$6:$C$1005,"&gt;="&amp;F73,'Session log'!$C$6:$C$1005,"&lt;="&amp;G73))</f>
        <v/>
      </c>
      <c r="I73" s="13" t="str">
        <f t="shared" si="8"/>
        <v/>
      </c>
      <c r="J73" s="14" t="str">
        <f t="shared" ca="1" si="9"/>
        <v/>
      </c>
      <c r="K73" s="12" t="str">
        <f>IF(OR(B73="",F73=""),"",IF(H73&lt;12,"",_xlfn.MINIFS('Session log'!$C$6:$C$1005,'Session log'!$A$6:$A$1005,B73,'Session log'!$S$6:$S$1005,"&gt;=12",'Session log'!$C$6:$C$1005,"&gt;="&amp;F73,'Session log'!$C$6:$C$1005,"&lt;="&amp;G73)))</f>
        <v/>
      </c>
      <c r="L73" s="11" t="str">
        <f t="shared" ca="1" si="10"/>
        <v/>
      </c>
      <c r="M73" s="12" t="str">
        <f t="shared" si="11"/>
        <v/>
      </c>
      <c r="N73" s="11"/>
    </row>
    <row r="74" spans="1:14" x14ac:dyDescent="0.3">
      <c r="A74" s="11"/>
      <c r="B74" s="11"/>
      <c r="C74" s="12"/>
      <c r="D74" s="12"/>
      <c r="E74" s="12" t="str">
        <f t="shared" si="6"/>
        <v/>
      </c>
      <c r="F74" s="12"/>
      <c r="G74" s="12" t="str">
        <f t="shared" si="7"/>
        <v/>
      </c>
      <c r="H74" s="13" t="str">
        <f>IF(OR(B74="",F74=""),"",SUMIFS('Session log'!$D$6:$D$1005,'Session log'!$A$6:$A$1005,B74,'Session log'!$C$6:$C$1005,"&gt;="&amp;F74,'Session log'!$C$6:$C$1005,"&lt;="&amp;G74))</f>
        <v/>
      </c>
      <c r="I74" s="13" t="str">
        <f t="shared" si="8"/>
        <v/>
      </c>
      <c r="J74" s="14" t="str">
        <f t="shared" ca="1" si="9"/>
        <v/>
      </c>
      <c r="K74" s="12" t="str">
        <f>IF(OR(B74="",F74=""),"",IF(H74&lt;12,"",_xlfn.MINIFS('Session log'!$C$6:$C$1005,'Session log'!$A$6:$A$1005,B74,'Session log'!$S$6:$S$1005,"&gt;=12",'Session log'!$C$6:$C$1005,"&gt;="&amp;F74,'Session log'!$C$6:$C$1005,"&lt;="&amp;G74)))</f>
        <v/>
      </c>
      <c r="L74" s="11" t="str">
        <f t="shared" ca="1" si="10"/>
        <v/>
      </c>
      <c r="M74" s="12" t="str">
        <f t="shared" si="11"/>
        <v/>
      </c>
      <c r="N74" s="11"/>
    </row>
    <row r="75" spans="1:14" x14ac:dyDescent="0.3">
      <c r="A75" s="11"/>
      <c r="B75" s="11"/>
      <c r="C75" s="12"/>
      <c r="D75" s="12"/>
      <c r="E75" s="12" t="str">
        <f t="shared" si="6"/>
        <v/>
      </c>
      <c r="F75" s="12"/>
      <c r="G75" s="12" t="str">
        <f t="shared" si="7"/>
        <v/>
      </c>
      <c r="H75" s="13" t="str">
        <f>IF(OR(B75="",F75=""),"",SUMIFS('Session log'!$D$6:$D$1005,'Session log'!$A$6:$A$1005,B75,'Session log'!$C$6:$C$1005,"&gt;="&amp;F75,'Session log'!$C$6:$C$1005,"&lt;="&amp;G75))</f>
        <v/>
      </c>
      <c r="I75" s="13" t="str">
        <f t="shared" si="8"/>
        <v/>
      </c>
      <c r="J75" s="14" t="str">
        <f t="shared" ca="1" si="9"/>
        <v/>
      </c>
      <c r="K75" s="12" t="str">
        <f>IF(OR(B75="",F75=""),"",IF(H75&lt;12,"",_xlfn.MINIFS('Session log'!$C$6:$C$1005,'Session log'!$A$6:$A$1005,B75,'Session log'!$S$6:$S$1005,"&gt;=12",'Session log'!$C$6:$C$1005,"&gt;="&amp;F75,'Session log'!$C$6:$C$1005,"&lt;="&amp;G75)))</f>
        <v/>
      </c>
      <c r="L75" s="11" t="str">
        <f t="shared" ca="1" si="10"/>
        <v/>
      </c>
      <c r="M75" s="12" t="str">
        <f t="shared" si="11"/>
        <v/>
      </c>
      <c r="N75" s="11"/>
    </row>
    <row r="76" spans="1:14" x14ac:dyDescent="0.3">
      <c r="A76" s="11"/>
      <c r="B76" s="11"/>
      <c r="C76" s="12"/>
      <c r="D76" s="12"/>
      <c r="E76" s="12" t="str">
        <f t="shared" si="6"/>
        <v/>
      </c>
      <c r="F76" s="12"/>
      <c r="G76" s="12" t="str">
        <f t="shared" si="7"/>
        <v/>
      </c>
      <c r="H76" s="13" t="str">
        <f>IF(OR(B76="",F76=""),"",SUMIFS('Session log'!$D$6:$D$1005,'Session log'!$A$6:$A$1005,B76,'Session log'!$C$6:$C$1005,"&gt;="&amp;F76,'Session log'!$C$6:$C$1005,"&lt;="&amp;G76))</f>
        <v/>
      </c>
      <c r="I76" s="13" t="str">
        <f t="shared" si="8"/>
        <v/>
      </c>
      <c r="J76" s="14" t="str">
        <f t="shared" ca="1" si="9"/>
        <v/>
      </c>
      <c r="K76" s="12" t="str">
        <f>IF(OR(B76="",F76=""),"",IF(H76&lt;12,"",_xlfn.MINIFS('Session log'!$C$6:$C$1005,'Session log'!$A$6:$A$1005,B76,'Session log'!$S$6:$S$1005,"&gt;=12",'Session log'!$C$6:$C$1005,"&gt;="&amp;F76,'Session log'!$C$6:$C$1005,"&lt;="&amp;G76)))</f>
        <v/>
      </c>
      <c r="L76" s="11" t="str">
        <f t="shared" ca="1" si="10"/>
        <v/>
      </c>
      <c r="M76" s="12" t="str">
        <f t="shared" si="11"/>
        <v/>
      </c>
      <c r="N76" s="11"/>
    </row>
    <row r="77" spans="1:14" x14ac:dyDescent="0.3">
      <c r="A77" s="11"/>
      <c r="B77" s="11"/>
      <c r="C77" s="12"/>
      <c r="D77" s="12"/>
      <c r="E77" s="12" t="str">
        <f t="shared" si="6"/>
        <v/>
      </c>
      <c r="F77" s="12"/>
      <c r="G77" s="12" t="str">
        <f t="shared" si="7"/>
        <v/>
      </c>
      <c r="H77" s="13" t="str">
        <f>IF(OR(B77="",F77=""),"",SUMIFS('Session log'!$D$6:$D$1005,'Session log'!$A$6:$A$1005,B77,'Session log'!$C$6:$C$1005,"&gt;="&amp;F77,'Session log'!$C$6:$C$1005,"&lt;="&amp;G77))</f>
        <v/>
      </c>
      <c r="I77" s="13" t="str">
        <f t="shared" si="8"/>
        <v/>
      </c>
      <c r="J77" s="14" t="str">
        <f t="shared" ca="1" si="9"/>
        <v/>
      </c>
      <c r="K77" s="12" t="str">
        <f>IF(OR(B77="",F77=""),"",IF(H77&lt;12,"",_xlfn.MINIFS('Session log'!$C$6:$C$1005,'Session log'!$A$6:$A$1005,B77,'Session log'!$S$6:$S$1005,"&gt;=12",'Session log'!$C$6:$C$1005,"&gt;="&amp;F77,'Session log'!$C$6:$C$1005,"&lt;="&amp;G77)))</f>
        <v/>
      </c>
      <c r="L77" s="11" t="str">
        <f t="shared" ca="1" si="10"/>
        <v/>
      </c>
      <c r="M77" s="12" t="str">
        <f t="shared" si="11"/>
        <v/>
      </c>
      <c r="N77" s="11"/>
    </row>
    <row r="78" spans="1:14" x14ac:dyDescent="0.3">
      <c r="A78" s="11"/>
      <c r="B78" s="11"/>
      <c r="C78" s="12"/>
      <c r="D78" s="12"/>
      <c r="E78" s="12" t="str">
        <f t="shared" si="6"/>
        <v/>
      </c>
      <c r="F78" s="12"/>
      <c r="G78" s="12" t="str">
        <f t="shared" si="7"/>
        <v/>
      </c>
      <c r="H78" s="13" t="str">
        <f>IF(OR(B78="",F78=""),"",SUMIFS('Session log'!$D$6:$D$1005,'Session log'!$A$6:$A$1005,B78,'Session log'!$C$6:$C$1005,"&gt;="&amp;F78,'Session log'!$C$6:$C$1005,"&lt;="&amp;G78))</f>
        <v/>
      </c>
      <c r="I78" s="13" t="str">
        <f t="shared" si="8"/>
        <v/>
      </c>
      <c r="J78" s="14" t="str">
        <f t="shared" ca="1" si="9"/>
        <v/>
      </c>
      <c r="K78" s="12" t="str">
        <f>IF(OR(B78="",F78=""),"",IF(H78&lt;12,"",_xlfn.MINIFS('Session log'!$C$6:$C$1005,'Session log'!$A$6:$A$1005,B78,'Session log'!$S$6:$S$1005,"&gt;=12",'Session log'!$C$6:$C$1005,"&gt;="&amp;F78,'Session log'!$C$6:$C$1005,"&lt;="&amp;G78)))</f>
        <v/>
      </c>
      <c r="L78" s="11" t="str">
        <f t="shared" ca="1" si="10"/>
        <v/>
      </c>
      <c r="M78" s="12" t="str">
        <f t="shared" si="11"/>
        <v/>
      </c>
      <c r="N78" s="11"/>
    </row>
    <row r="79" spans="1:14" x14ac:dyDescent="0.3">
      <c r="A79" s="11"/>
      <c r="B79" s="11"/>
      <c r="C79" s="12"/>
      <c r="D79" s="12"/>
      <c r="E79" s="12" t="str">
        <f t="shared" si="6"/>
        <v/>
      </c>
      <c r="F79" s="12"/>
      <c r="G79" s="12" t="str">
        <f t="shared" si="7"/>
        <v/>
      </c>
      <c r="H79" s="13" t="str">
        <f>IF(OR(B79="",F79=""),"",SUMIFS('Session log'!$D$6:$D$1005,'Session log'!$A$6:$A$1005,B79,'Session log'!$C$6:$C$1005,"&gt;="&amp;F79,'Session log'!$C$6:$C$1005,"&lt;="&amp;G79))</f>
        <v/>
      </c>
      <c r="I79" s="13" t="str">
        <f t="shared" si="8"/>
        <v/>
      </c>
      <c r="J79" s="14" t="str">
        <f t="shared" ca="1" si="9"/>
        <v/>
      </c>
      <c r="K79" s="12" t="str">
        <f>IF(OR(B79="",F79=""),"",IF(H79&lt;12,"",_xlfn.MINIFS('Session log'!$C$6:$C$1005,'Session log'!$A$6:$A$1005,B79,'Session log'!$S$6:$S$1005,"&gt;=12",'Session log'!$C$6:$C$1005,"&gt;="&amp;F79,'Session log'!$C$6:$C$1005,"&lt;="&amp;G79)))</f>
        <v/>
      </c>
      <c r="L79" s="11" t="str">
        <f t="shared" ca="1" si="10"/>
        <v/>
      </c>
      <c r="M79" s="12" t="str">
        <f t="shared" si="11"/>
        <v/>
      </c>
      <c r="N79" s="11"/>
    </row>
    <row r="80" spans="1:14" x14ac:dyDescent="0.3">
      <c r="A80" s="11"/>
      <c r="B80" s="11"/>
      <c r="C80" s="12"/>
      <c r="D80" s="12"/>
      <c r="E80" s="12" t="str">
        <f t="shared" si="6"/>
        <v/>
      </c>
      <c r="F80" s="12"/>
      <c r="G80" s="12" t="str">
        <f t="shared" si="7"/>
        <v/>
      </c>
      <c r="H80" s="13" t="str">
        <f>IF(OR(B80="",F80=""),"",SUMIFS('Session log'!$D$6:$D$1005,'Session log'!$A$6:$A$1005,B80,'Session log'!$C$6:$C$1005,"&gt;="&amp;F80,'Session log'!$C$6:$C$1005,"&lt;="&amp;G80))</f>
        <v/>
      </c>
      <c r="I80" s="13" t="str">
        <f t="shared" si="8"/>
        <v/>
      </c>
      <c r="J80" s="14" t="str">
        <f t="shared" ca="1" si="9"/>
        <v/>
      </c>
      <c r="K80" s="12" t="str">
        <f>IF(OR(B80="",F80=""),"",IF(H80&lt;12,"",_xlfn.MINIFS('Session log'!$C$6:$C$1005,'Session log'!$A$6:$A$1005,B80,'Session log'!$S$6:$S$1005,"&gt;=12",'Session log'!$C$6:$C$1005,"&gt;="&amp;F80,'Session log'!$C$6:$C$1005,"&lt;="&amp;G80)))</f>
        <v/>
      </c>
      <c r="L80" s="11" t="str">
        <f t="shared" ca="1" si="10"/>
        <v/>
      </c>
      <c r="M80" s="12" t="str">
        <f t="shared" si="11"/>
        <v/>
      </c>
      <c r="N80" s="11"/>
    </row>
    <row r="81" spans="1:14" x14ac:dyDescent="0.3">
      <c r="A81" s="11"/>
      <c r="B81" s="11"/>
      <c r="C81" s="12"/>
      <c r="D81" s="12"/>
      <c r="E81" s="12" t="str">
        <f t="shared" si="6"/>
        <v/>
      </c>
      <c r="F81" s="12"/>
      <c r="G81" s="12" t="str">
        <f t="shared" si="7"/>
        <v/>
      </c>
      <c r="H81" s="13" t="str">
        <f>IF(OR(B81="",F81=""),"",SUMIFS('Session log'!$D$6:$D$1005,'Session log'!$A$6:$A$1005,B81,'Session log'!$C$6:$C$1005,"&gt;="&amp;F81,'Session log'!$C$6:$C$1005,"&lt;="&amp;G81))</f>
        <v/>
      </c>
      <c r="I81" s="13" t="str">
        <f t="shared" si="8"/>
        <v/>
      </c>
      <c r="J81" s="14" t="str">
        <f t="shared" ca="1" si="9"/>
        <v/>
      </c>
      <c r="K81" s="12" t="str">
        <f>IF(OR(B81="",F81=""),"",IF(H81&lt;12,"",_xlfn.MINIFS('Session log'!$C$6:$C$1005,'Session log'!$A$6:$A$1005,B81,'Session log'!$S$6:$S$1005,"&gt;=12",'Session log'!$C$6:$C$1005,"&gt;="&amp;F81,'Session log'!$C$6:$C$1005,"&lt;="&amp;G81)))</f>
        <v/>
      </c>
      <c r="L81" s="11" t="str">
        <f t="shared" ca="1" si="10"/>
        <v/>
      </c>
      <c r="M81" s="12" t="str">
        <f t="shared" si="11"/>
        <v/>
      </c>
      <c r="N81" s="11"/>
    </row>
    <row r="82" spans="1:14" x14ac:dyDescent="0.3">
      <c r="A82" s="11"/>
      <c r="B82" s="11"/>
      <c r="C82" s="12"/>
      <c r="D82" s="12"/>
      <c r="E82" s="12" t="str">
        <f t="shared" si="6"/>
        <v/>
      </c>
      <c r="F82" s="12"/>
      <c r="G82" s="12" t="str">
        <f t="shared" si="7"/>
        <v/>
      </c>
      <c r="H82" s="13" t="str">
        <f>IF(OR(B82="",F82=""),"",SUMIFS('Session log'!$D$6:$D$1005,'Session log'!$A$6:$A$1005,B82,'Session log'!$C$6:$C$1005,"&gt;="&amp;F82,'Session log'!$C$6:$C$1005,"&lt;="&amp;G82))</f>
        <v/>
      </c>
      <c r="I82" s="13" t="str">
        <f t="shared" si="8"/>
        <v/>
      </c>
      <c r="J82" s="14" t="str">
        <f t="shared" ca="1" si="9"/>
        <v/>
      </c>
      <c r="K82" s="12" t="str">
        <f>IF(OR(B82="",F82=""),"",IF(H82&lt;12,"",_xlfn.MINIFS('Session log'!$C$6:$C$1005,'Session log'!$A$6:$A$1005,B82,'Session log'!$S$6:$S$1005,"&gt;=12",'Session log'!$C$6:$C$1005,"&gt;="&amp;F82,'Session log'!$C$6:$C$1005,"&lt;="&amp;G82)))</f>
        <v/>
      </c>
      <c r="L82" s="11" t="str">
        <f t="shared" ca="1" si="10"/>
        <v/>
      </c>
      <c r="M82" s="12" t="str">
        <f t="shared" si="11"/>
        <v/>
      </c>
      <c r="N82" s="11"/>
    </row>
    <row r="83" spans="1:14" x14ac:dyDescent="0.3">
      <c r="A83" s="11"/>
      <c r="B83" s="11"/>
      <c r="C83" s="12"/>
      <c r="D83" s="12"/>
      <c r="E83" s="12" t="str">
        <f t="shared" si="6"/>
        <v/>
      </c>
      <c r="F83" s="12"/>
      <c r="G83" s="12" t="str">
        <f t="shared" si="7"/>
        <v/>
      </c>
      <c r="H83" s="13" t="str">
        <f>IF(OR(B83="",F83=""),"",SUMIFS('Session log'!$D$6:$D$1005,'Session log'!$A$6:$A$1005,B83,'Session log'!$C$6:$C$1005,"&gt;="&amp;F83,'Session log'!$C$6:$C$1005,"&lt;="&amp;G83))</f>
        <v/>
      </c>
      <c r="I83" s="13" t="str">
        <f t="shared" si="8"/>
        <v/>
      </c>
      <c r="J83" s="14" t="str">
        <f t="shared" ca="1" si="9"/>
        <v/>
      </c>
      <c r="K83" s="12" t="str">
        <f>IF(OR(B83="",F83=""),"",IF(H83&lt;12,"",_xlfn.MINIFS('Session log'!$C$6:$C$1005,'Session log'!$A$6:$A$1005,B83,'Session log'!$S$6:$S$1005,"&gt;=12",'Session log'!$C$6:$C$1005,"&gt;="&amp;F83,'Session log'!$C$6:$C$1005,"&lt;="&amp;G83)))</f>
        <v/>
      </c>
      <c r="L83" s="11" t="str">
        <f t="shared" ca="1" si="10"/>
        <v/>
      </c>
      <c r="M83" s="12" t="str">
        <f t="shared" si="11"/>
        <v/>
      </c>
      <c r="N83" s="11"/>
    </row>
    <row r="84" spans="1:14" x14ac:dyDescent="0.3">
      <c r="A84" s="11"/>
      <c r="B84" s="11"/>
      <c r="C84" s="12"/>
      <c r="D84" s="12"/>
      <c r="E84" s="12" t="str">
        <f t="shared" si="6"/>
        <v/>
      </c>
      <c r="F84" s="12"/>
      <c r="G84" s="12" t="str">
        <f t="shared" si="7"/>
        <v/>
      </c>
      <c r="H84" s="13" t="str">
        <f>IF(OR(B84="",F84=""),"",SUMIFS('Session log'!$D$6:$D$1005,'Session log'!$A$6:$A$1005,B84,'Session log'!$C$6:$C$1005,"&gt;="&amp;F84,'Session log'!$C$6:$C$1005,"&lt;="&amp;G84))</f>
        <v/>
      </c>
      <c r="I84" s="13" t="str">
        <f t="shared" si="8"/>
        <v/>
      </c>
      <c r="J84" s="14" t="str">
        <f t="shared" ca="1" si="9"/>
        <v/>
      </c>
      <c r="K84" s="12" t="str">
        <f>IF(OR(B84="",F84=""),"",IF(H84&lt;12,"",_xlfn.MINIFS('Session log'!$C$6:$C$1005,'Session log'!$A$6:$A$1005,B84,'Session log'!$S$6:$S$1005,"&gt;=12",'Session log'!$C$6:$C$1005,"&gt;="&amp;F84,'Session log'!$C$6:$C$1005,"&lt;="&amp;G84)))</f>
        <v/>
      </c>
      <c r="L84" s="11" t="str">
        <f t="shared" ca="1" si="10"/>
        <v/>
      </c>
      <c r="M84" s="12" t="str">
        <f t="shared" si="11"/>
        <v/>
      </c>
      <c r="N84" s="11"/>
    </row>
    <row r="85" spans="1:14" x14ac:dyDescent="0.3">
      <c r="A85" s="11"/>
      <c r="B85" s="11"/>
      <c r="C85" s="12"/>
      <c r="D85" s="12"/>
      <c r="E85" s="12" t="str">
        <f t="shared" si="6"/>
        <v/>
      </c>
      <c r="F85" s="12"/>
      <c r="G85" s="12" t="str">
        <f t="shared" si="7"/>
        <v/>
      </c>
      <c r="H85" s="13" t="str">
        <f>IF(OR(B85="",F85=""),"",SUMIFS('Session log'!$D$6:$D$1005,'Session log'!$A$6:$A$1005,B85,'Session log'!$C$6:$C$1005,"&gt;="&amp;F85,'Session log'!$C$6:$C$1005,"&lt;="&amp;G85))</f>
        <v/>
      </c>
      <c r="I85" s="13" t="str">
        <f t="shared" si="8"/>
        <v/>
      </c>
      <c r="J85" s="14" t="str">
        <f t="shared" ca="1" si="9"/>
        <v/>
      </c>
      <c r="K85" s="12" t="str">
        <f>IF(OR(B85="",F85=""),"",IF(H85&lt;12,"",_xlfn.MINIFS('Session log'!$C$6:$C$1005,'Session log'!$A$6:$A$1005,B85,'Session log'!$S$6:$S$1005,"&gt;=12",'Session log'!$C$6:$C$1005,"&gt;="&amp;F85,'Session log'!$C$6:$C$1005,"&lt;="&amp;G85)))</f>
        <v/>
      </c>
      <c r="L85" s="11" t="str">
        <f t="shared" ca="1" si="10"/>
        <v/>
      </c>
      <c r="M85" s="12" t="str">
        <f t="shared" si="11"/>
        <v/>
      </c>
      <c r="N85" s="11"/>
    </row>
    <row r="86" spans="1:14" x14ac:dyDescent="0.3">
      <c r="A86" s="11"/>
      <c r="B86" s="11"/>
      <c r="C86" s="12"/>
      <c r="D86" s="12"/>
      <c r="E86" s="12" t="str">
        <f t="shared" si="6"/>
        <v/>
      </c>
      <c r="F86" s="12"/>
      <c r="G86" s="12" t="str">
        <f t="shared" si="7"/>
        <v/>
      </c>
      <c r="H86" s="13" t="str">
        <f>IF(OR(B86="",F86=""),"",SUMIFS('Session log'!$D$6:$D$1005,'Session log'!$A$6:$A$1005,B86,'Session log'!$C$6:$C$1005,"&gt;="&amp;F86,'Session log'!$C$6:$C$1005,"&lt;="&amp;G86))</f>
        <v/>
      </c>
      <c r="I86" s="13" t="str">
        <f t="shared" si="8"/>
        <v/>
      </c>
      <c r="J86" s="14" t="str">
        <f t="shared" ca="1" si="9"/>
        <v/>
      </c>
      <c r="K86" s="12" t="str">
        <f>IF(OR(B86="",F86=""),"",IF(H86&lt;12,"",_xlfn.MINIFS('Session log'!$C$6:$C$1005,'Session log'!$A$6:$A$1005,B86,'Session log'!$S$6:$S$1005,"&gt;=12",'Session log'!$C$6:$C$1005,"&gt;="&amp;F86,'Session log'!$C$6:$C$1005,"&lt;="&amp;G86)))</f>
        <v/>
      </c>
      <c r="L86" s="11" t="str">
        <f t="shared" ca="1" si="10"/>
        <v/>
      </c>
      <c r="M86" s="12" t="str">
        <f t="shared" si="11"/>
        <v/>
      </c>
      <c r="N86" s="11"/>
    </row>
    <row r="87" spans="1:14" x14ac:dyDescent="0.3">
      <c r="A87" s="11"/>
      <c r="B87" s="11"/>
      <c r="C87" s="12"/>
      <c r="D87" s="12"/>
      <c r="E87" s="12" t="str">
        <f t="shared" si="6"/>
        <v/>
      </c>
      <c r="F87" s="12"/>
      <c r="G87" s="12" t="str">
        <f t="shared" si="7"/>
        <v/>
      </c>
      <c r="H87" s="13" t="str">
        <f>IF(OR(B87="",F87=""),"",SUMIFS('Session log'!$D$6:$D$1005,'Session log'!$A$6:$A$1005,B87,'Session log'!$C$6:$C$1005,"&gt;="&amp;F87,'Session log'!$C$6:$C$1005,"&lt;="&amp;G87))</f>
        <v/>
      </c>
      <c r="I87" s="13" t="str">
        <f t="shared" si="8"/>
        <v/>
      </c>
      <c r="J87" s="14" t="str">
        <f t="shared" ca="1" si="9"/>
        <v/>
      </c>
      <c r="K87" s="12" t="str">
        <f>IF(OR(B87="",F87=""),"",IF(H87&lt;12,"",_xlfn.MINIFS('Session log'!$C$6:$C$1005,'Session log'!$A$6:$A$1005,B87,'Session log'!$S$6:$S$1005,"&gt;=12",'Session log'!$C$6:$C$1005,"&gt;="&amp;F87,'Session log'!$C$6:$C$1005,"&lt;="&amp;G87)))</f>
        <v/>
      </c>
      <c r="L87" s="11" t="str">
        <f t="shared" ca="1" si="10"/>
        <v/>
      </c>
      <c r="M87" s="12" t="str">
        <f t="shared" si="11"/>
        <v/>
      </c>
      <c r="N87" s="11"/>
    </row>
    <row r="88" spans="1:14" x14ac:dyDescent="0.3">
      <c r="A88" s="11"/>
      <c r="B88" s="11"/>
      <c r="C88" s="12"/>
      <c r="D88" s="12"/>
      <c r="E88" s="12" t="str">
        <f t="shared" si="6"/>
        <v/>
      </c>
      <c r="F88" s="12"/>
      <c r="G88" s="12" t="str">
        <f t="shared" si="7"/>
        <v/>
      </c>
      <c r="H88" s="13" t="str">
        <f>IF(OR(B88="",F88=""),"",SUMIFS('Session log'!$D$6:$D$1005,'Session log'!$A$6:$A$1005,B88,'Session log'!$C$6:$C$1005,"&gt;="&amp;F88,'Session log'!$C$6:$C$1005,"&lt;="&amp;G88))</f>
        <v/>
      </c>
      <c r="I88" s="13" t="str">
        <f t="shared" si="8"/>
        <v/>
      </c>
      <c r="J88" s="14" t="str">
        <f t="shared" ca="1" si="9"/>
        <v/>
      </c>
      <c r="K88" s="12" t="str">
        <f>IF(OR(B88="",F88=""),"",IF(H88&lt;12,"",_xlfn.MINIFS('Session log'!$C$6:$C$1005,'Session log'!$A$6:$A$1005,B88,'Session log'!$S$6:$S$1005,"&gt;=12",'Session log'!$C$6:$C$1005,"&gt;="&amp;F88,'Session log'!$C$6:$C$1005,"&lt;="&amp;G88)))</f>
        <v/>
      </c>
      <c r="L88" s="11" t="str">
        <f t="shared" ca="1" si="10"/>
        <v/>
      </c>
      <c r="M88" s="12" t="str">
        <f t="shared" si="11"/>
        <v/>
      </c>
      <c r="N88" s="11"/>
    </row>
    <row r="89" spans="1:14" x14ac:dyDescent="0.3">
      <c r="A89" s="11"/>
      <c r="B89" s="11"/>
      <c r="C89" s="12"/>
      <c r="D89" s="12"/>
      <c r="E89" s="12" t="str">
        <f t="shared" si="6"/>
        <v/>
      </c>
      <c r="F89" s="12"/>
      <c r="G89" s="12" t="str">
        <f t="shared" si="7"/>
        <v/>
      </c>
      <c r="H89" s="13" t="str">
        <f>IF(OR(B89="",F89=""),"",SUMIFS('Session log'!$D$6:$D$1005,'Session log'!$A$6:$A$1005,B89,'Session log'!$C$6:$C$1005,"&gt;="&amp;F89,'Session log'!$C$6:$C$1005,"&lt;="&amp;G89))</f>
        <v/>
      </c>
      <c r="I89" s="13" t="str">
        <f t="shared" si="8"/>
        <v/>
      </c>
      <c r="J89" s="14" t="str">
        <f t="shared" ca="1" si="9"/>
        <v/>
      </c>
      <c r="K89" s="12" t="str">
        <f>IF(OR(B89="",F89=""),"",IF(H89&lt;12,"",_xlfn.MINIFS('Session log'!$C$6:$C$1005,'Session log'!$A$6:$A$1005,B89,'Session log'!$S$6:$S$1005,"&gt;=12",'Session log'!$C$6:$C$1005,"&gt;="&amp;F89,'Session log'!$C$6:$C$1005,"&lt;="&amp;G89)))</f>
        <v/>
      </c>
      <c r="L89" s="11" t="str">
        <f t="shared" ca="1" si="10"/>
        <v/>
      </c>
      <c r="M89" s="12" t="str">
        <f t="shared" si="11"/>
        <v/>
      </c>
      <c r="N89" s="11"/>
    </row>
    <row r="90" spans="1:14" x14ac:dyDescent="0.3">
      <c r="A90" s="11"/>
      <c r="B90" s="11"/>
      <c r="C90" s="12"/>
      <c r="D90" s="12"/>
      <c r="E90" s="12" t="str">
        <f t="shared" si="6"/>
        <v/>
      </c>
      <c r="F90" s="12"/>
      <c r="G90" s="12" t="str">
        <f t="shared" si="7"/>
        <v/>
      </c>
      <c r="H90" s="13" t="str">
        <f>IF(OR(B90="",F90=""),"",SUMIFS('Session log'!$D$6:$D$1005,'Session log'!$A$6:$A$1005,B90,'Session log'!$C$6:$C$1005,"&gt;="&amp;F90,'Session log'!$C$6:$C$1005,"&lt;="&amp;G90))</f>
        <v/>
      </c>
      <c r="I90" s="13" t="str">
        <f t="shared" si="8"/>
        <v/>
      </c>
      <c r="J90" s="14" t="str">
        <f t="shared" ca="1" si="9"/>
        <v/>
      </c>
      <c r="K90" s="12" t="str">
        <f>IF(OR(B90="",F90=""),"",IF(H90&lt;12,"",_xlfn.MINIFS('Session log'!$C$6:$C$1005,'Session log'!$A$6:$A$1005,B90,'Session log'!$S$6:$S$1005,"&gt;=12",'Session log'!$C$6:$C$1005,"&gt;="&amp;F90,'Session log'!$C$6:$C$1005,"&lt;="&amp;G90)))</f>
        <v/>
      </c>
      <c r="L90" s="11" t="str">
        <f t="shared" ca="1" si="10"/>
        <v/>
      </c>
      <c r="M90" s="12" t="str">
        <f t="shared" si="11"/>
        <v/>
      </c>
      <c r="N90" s="11"/>
    </row>
    <row r="91" spans="1:14" x14ac:dyDescent="0.3">
      <c r="A91" s="11"/>
      <c r="B91" s="11"/>
      <c r="C91" s="12"/>
      <c r="D91" s="12"/>
      <c r="E91" s="12" t="str">
        <f t="shared" si="6"/>
        <v/>
      </c>
      <c r="F91" s="12"/>
      <c r="G91" s="12" t="str">
        <f t="shared" si="7"/>
        <v/>
      </c>
      <c r="H91" s="13" t="str">
        <f>IF(OR(B91="",F91=""),"",SUMIFS('Session log'!$D$6:$D$1005,'Session log'!$A$6:$A$1005,B91,'Session log'!$C$6:$C$1005,"&gt;="&amp;F91,'Session log'!$C$6:$C$1005,"&lt;="&amp;G91))</f>
        <v/>
      </c>
      <c r="I91" s="13" t="str">
        <f t="shared" si="8"/>
        <v/>
      </c>
      <c r="J91" s="14" t="str">
        <f t="shared" ca="1" si="9"/>
        <v/>
      </c>
      <c r="K91" s="12" t="str">
        <f>IF(OR(B91="",F91=""),"",IF(H91&lt;12,"",_xlfn.MINIFS('Session log'!$C$6:$C$1005,'Session log'!$A$6:$A$1005,B91,'Session log'!$S$6:$S$1005,"&gt;=12",'Session log'!$C$6:$C$1005,"&gt;="&amp;F91,'Session log'!$C$6:$C$1005,"&lt;="&amp;G91)))</f>
        <v/>
      </c>
      <c r="L91" s="11" t="str">
        <f t="shared" ca="1" si="10"/>
        <v/>
      </c>
      <c r="M91" s="12" t="str">
        <f t="shared" si="11"/>
        <v/>
      </c>
      <c r="N91" s="11"/>
    </row>
    <row r="92" spans="1:14" x14ac:dyDescent="0.3">
      <c r="A92" s="11"/>
      <c r="B92" s="11"/>
      <c r="C92" s="12"/>
      <c r="D92" s="12"/>
      <c r="E92" s="12" t="str">
        <f t="shared" si="6"/>
        <v/>
      </c>
      <c r="F92" s="12"/>
      <c r="G92" s="12" t="str">
        <f t="shared" si="7"/>
        <v/>
      </c>
      <c r="H92" s="13" t="str">
        <f>IF(OR(B92="",F92=""),"",SUMIFS('Session log'!$D$6:$D$1005,'Session log'!$A$6:$A$1005,B92,'Session log'!$C$6:$C$1005,"&gt;="&amp;F92,'Session log'!$C$6:$C$1005,"&lt;="&amp;G92))</f>
        <v/>
      </c>
      <c r="I92" s="13" t="str">
        <f t="shared" si="8"/>
        <v/>
      </c>
      <c r="J92" s="14" t="str">
        <f t="shared" ca="1" si="9"/>
        <v/>
      </c>
      <c r="K92" s="12" t="str">
        <f>IF(OR(B92="",F92=""),"",IF(H92&lt;12,"",_xlfn.MINIFS('Session log'!$C$6:$C$1005,'Session log'!$A$6:$A$1005,B92,'Session log'!$S$6:$S$1005,"&gt;=12",'Session log'!$C$6:$C$1005,"&gt;="&amp;F92,'Session log'!$C$6:$C$1005,"&lt;="&amp;G92)))</f>
        <v/>
      </c>
      <c r="L92" s="11" t="str">
        <f t="shared" ca="1" si="10"/>
        <v/>
      </c>
      <c r="M92" s="12" t="str">
        <f t="shared" si="11"/>
        <v/>
      </c>
      <c r="N92" s="11"/>
    </row>
    <row r="93" spans="1:14" x14ac:dyDescent="0.3">
      <c r="A93" s="11"/>
      <c r="B93" s="11"/>
      <c r="C93" s="12"/>
      <c r="D93" s="12"/>
      <c r="E93" s="12" t="str">
        <f t="shared" si="6"/>
        <v/>
      </c>
      <c r="F93" s="12"/>
      <c r="G93" s="12" t="str">
        <f t="shared" si="7"/>
        <v/>
      </c>
      <c r="H93" s="13" t="str">
        <f>IF(OR(B93="",F93=""),"",SUMIFS('Session log'!$D$6:$D$1005,'Session log'!$A$6:$A$1005,B93,'Session log'!$C$6:$C$1005,"&gt;="&amp;F93,'Session log'!$C$6:$C$1005,"&lt;="&amp;G93))</f>
        <v/>
      </c>
      <c r="I93" s="13" t="str">
        <f t="shared" si="8"/>
        <v/>
      </c>
      <c r="J93" s="14" t="str">
        <f t="shared" ca="1" si="9"/>
        <v/>
      </c>
      <c r="K93" s="12" t="str">
        <f>IF(OR(B93="",F93=""),"",IF(H93&lt;12,"",_xlfn.MINIFS('Session log'!$C$6:$C$1005,'Session log'!$A$6:$A$1005,B93,'Session log'!$S$6:$S$1005,"&gt;=12",'Session log'!$C$6:$C$1005,"&gt;="&amp;F93,'Session log'!$C$6:$C$1005,"&lt;="&amp;G93)))</f>
        <v/>
      </c>
      <c r="L93" s="11" t="str">
        <f t="shared" ca="1" si="10"/>
        <v/>
      </c>
      <c r="M93" s="12" t="str">
        <f t="shared" si="11"/>
        <v/>
      </c>
      <c r="N93" s="11"/>
    </row>
    <row r="94" spans="1:14" x14ac:dyDescent="0.3">
      <c r="A94" s="11"/>
      <c r="B94" s="11"/>
      <c r="C94" s="12"/>
      <c r="D94" s="12"/>
      <c r="E94" s="12" t="str">
        <f t="shared" si="6"/>
        <v/>
      </c>
      <c r="F94" s="12"/>
      <c r="G94" s="12" t="str">
        <f t="shared" si="7"/>
        <v/>
      </c>
      <c r="H94" s="13" t="str">
        <f>IF(OR(B94="",F94=""),"",SUMIFS('Session log'!$D$6:$D$1005,'Session log'!$A$6:$A$1005,B94,'Session log'!$C$6:$C$1005,"&gt;="&amp;F94,'Session log'!$C$6:$C$1005,"&lt;="&amp;G94))</f>
        <v/>
      </c>
      <c r="I94" s="13" t="str">
        <f t="shared" si="8"/>
        <v/>
      </c>
      <c r="J94" s="14" t="str">
        <f t="shared" ca="1" si="9"/>
        <v/>
      </c>
      <c r="K94" s="12" t="str">
        <f>IF(OR(B94="",F94=""),"",IF(H94&lt;12,"",_xlfn.MINIFS('Session log'!$C$6:$C$1005,'Session log'!$A$6:$A$1005,B94,'Session log'!$S$6:$S$1005,"&gt;=12",'Session log'!$C$6:$C$1005,"&gt;="&amp;F94,'Session log'!$C$6:$C$1005,"&lt;="&amp;G94)))</f>
        <v/>
      </c>
      <c r="L94" s="11" t="str">
        <f t="shared" ca="1" si="10"/>
        <v/>
      </c>
      <c r="M94" s="12" t="str">
        <f t="shared" si="11"/>
        <v/>
      </c>
      <c r="N94" s="11"/>
    </row>
    <row r="95" spans="1:14" x14ac:dyDescent="0.3">
      <c r="A95" s="11"/>
      <c r="B95" s="11"/>
      <c r="C95" s="12"/>
      <c r="D95" s="12"/>
      <c r="E95" s="12" t="str">
        <f t="shared" si="6"/>
        <v/>
      </c>
      <c r="F95" s="12"/>
      <c r="G95" s="12" t="str">
        <f t="shared" si="7"/>
        <v/>
      </c>
      <c r="H95" s="13" t="str">
        <f>IF(OR(B95="",F95=""),"",SUMIFS('Session log'!$D$6:$D$1005,'Session log'!$A$6:$A$1005,B95,'Session log'!$C$6:$C$1005,"&gt;="&amp;F95,'Session log'!$C$6:$C$1005,"&lt;="&amp;G95))</f>
        <v/>
      </c>
      <c r="I95" s="13" t="str">
        <f t="shared" si="8"/>
        <v/>
      </c>
      <c r="J95" s="14" t="str">
        <f t="shared" ca="1" si="9"/>
        <v/>
      </c>
      <c r="K95" s="12" t="str">
        <f>IF(OR(B95="",F95=""),"",IF(H95&lt;12,"",_xlfn.MINIFS('Session log'!$C$6:$C$1005,'Session log'!$A$6:$A$1005,B95,'Session log'!$S$6:$S$1005,"&gt;=12",'Session log'!$C$6:$C$1005,"&gt;="&amp;F95,'Session log'!$C$6:$C$1005,"&lt;="&amp;G95)))</f>
        <v/>
      </c>
      <c r="L95" s="11" t="str">
        <f t="shared" ca="1" si="10"/>
        <v/>
      </c>
      <c r="M95" s="12" t="str">
        <f t="shared" si="11"/>
        <v/>
      </c>
      <c r="N95" s="11"/>
    </row>
    <row r="96" spans="1:14" x14ac:dyDescent="0.3">
      <c r="A96" s="11"/>
      <c r="B96" s="11"/>
      <c r="C96" s="12"/>
      <c r="D96" s="12"/>
      <c r="E96" s="12" t="str">
        <f t="shared" si="6"/>
        <v/>
      </c>
      <c r="F96" s="12"/>
      <c r="G96" s="12" t="str">
        <f t="shared" si="7"/>
        <v/>
      </c>
      <c r="H96" s="13" t="str">
        <f>IF(OR(B96="",F96=""),"",SUMIFS('Session log'!$D$6:$D$1005,'Session log'!$A$6:$A$1005,B96,'Session log'!$C$6:$C$1005,"&gt;="&amp;F96,'Session log'!$C$6:$C$1005,"&lt;="&amp;G96))</f>
        <v/>
      </c>
      <c r="I96" s="13" t="str">
        <f t="shared" si="8"/>
        <v/>
      </c>
      <c r="J96" s="14" t="str">
        <f t="shared" ca="1" si="9"/>
        <v/>
      </c>
      <c r="K96" s="12" t="str">
        <f>IF(OR(B96="",F96=""),"",IF(H96&lt;12,"",_xlfn.MINIFS('Session log'!$C$6:$C$1005,'Session log'!$A$6:$A$1005,B96,'Session log'!$S$6:$S$1005,"&gt;=12",'Session log'!$C$6:$C$1005,"&gt;="&amp;F96,'Session log'!$C$6:$C$1005,"&lt;="&amp;G96)))</f>
        <v/>
      </c>
      <c r="L96" s="11" t="str">
        <f t="shared" ca="1" si="10"/>
        <v/>
      </c>
      <c r="M96" s="12" t="str">
        <f t="shared" si="11"/>
        <v/>
      </c>
      <c r="N96" s="11"/>
    </row>
    <row r="97" spans="1:14" x14ac:dyDescent="0.3">
      <c r="A97" s="11"/>
      <c r="B97" s="11"/>
      <c r="C97" s="12"/>
      <c r="D97" s="12"/>
      <c r="E97" s="12" t="str">
        <f t="shared" si="6"/>
        <v/>
      </c>
      <c r="F97" s="12"/>
      <c r="G97" s="12" t="str">
        <f t="shared" si="7"/>
        <v/>
      </c>
      <c r="H97" s="13" t="str">
        <f>IF(OR(B97="",F97=""),"",SUMIFS('Session log'!$D$6:$D$1005,'Session log'!$A$6:$A$1005,B97,'Session log'!$C$6:$C$1005,"&gt;="&amp;F97,'Session log'!$C$6:$C$1005,"&lt;="&amp;G97))</f>
        <v/>
      </c>
      <c r="I97" s="13" t="str">
        <f t="shared" si="8"/>
        <v/>
      </c>
      <c r="J97" s="14" t="str">
        <f t="shared" ca="1" si="9"/>
        <v/>
      </c>
      <c r="K97" s="12" t="str">
        <f>IF(OR(B97="",F97=""),"",IF(H97&lt;12,"",_xlfn.MINIFS('Session log'!$C$6:$C$1005,'Session log'!$A$6:$A$1005,B97,'Session log'!$S$6:$S$1005,"&gt;=12",'Session log'!$C$6:$C$1005,"&gt;="&amp;F97,'Session log'!$C$6:$C$1005,"&lt;="&amp;G97)))</f>
        <v/>
      </c>
      <c r="L97" s="11" t="str">
        <f t="shared" ca="1" si="10"/>
        <v/>
      </c>
      <c r="M97" s="12" t="str">
        <f t="shared" si="11"/>
        <v/>
      </c>
      <c r="N97" s="11"/>
    </row>
    <row r="98" spans="1:14" x14ac:dyDescent="0.3">
      <c r="A98" s="11"/>
      <c r="B98" s="11"/>
      <c r="C98" s="12"/>
      <c r="D98" s="12"/>
      <c r="E98" s="12" t="str">
        <f t="shared" si="6"/>
        <v/>
      </c>
      <c r="F98" s="12"/>
      <c r="G98" s="12" t="str">
        <f t="shared" si="7"/>
        <v/>
      </c>
      <c r="H98" s="13" t="str">
        <f>IF(OR(B98="",F98=""),"",SUMIFS('Session log'!$D$6:$D$1005,'Session log'!$A$6:$A$1005,B98,'Session log'!$C$6:$C$1005,"&gt;="&amp;F98,'Session log'!$C$6:$C$1005,"&lt;="&amp;G98))</f>
        <v/>
      </c>
      <c r="I98" s="13" t="str">
        <f t="shared" si="8"/>
        <v/>
      </c>
      <c r="J98" s="14" t="str">
        <f t="shared" ca="1" si="9"/>
        <v/>
      </c>
      <c r="K98" s="12" t="str">
        <f>IF(OR(B98="",F98=""),"",IF(H98&lt;12,"",_xlfn.MINIFS('Session log'!$C$6:$C$1005,'Session log'!$A$6:$A$1005,B98,'Session log'!$S$6:$S$1005,"&gt;=12",'Session log'!$C$6:$C$1005,"&gt;="&amp;F98,'Session log'!$C$6:$C$1005,"&lt;="&amp;G98)))</f>
        <v/>
      </c>
      <c r="L98" s="11" t="str">
        <f t="shared" ca="1" si="10"/>
        <v/>
      </c>
      <c r="M98" s="12" t="str">
        <f t="shared" si="11"/>
        <v/>
      </c>
      <c r="N98" s="11"/>
    </row>
    <row r="99" spans="1:14" x14ac:dyDescent="0.3">
      <c r="A99" s="11"/>
      <c r="B99" s="11"/>
      <c r="C99" s="12"/>
      <c r="D99" s="12"/>
      <c r="E99" s="12" t="str">
        <f t="shared" si="6"/>
        <v/>
      </c>
      <c r="F99" s="12"/>
      <c r="G99" s="12" t="str">
        <f t="shared" si="7"/>
        <v/>
      </c>
      <c r="H99" s="13" t="str">
        <f>IF(OR(B99="",F99=""),"",SUMIFS('Session log'!$D$6:$D$1005,'Session log'!$A$6:$A$1005,B99,'Session log'!$C$6:$C$1005,"&gt;="&amp;F99,'Session log'!$C$6:$C$1005,"&lt;="&amp;G99))</f>
        <v/>
      </c>
      <c r="I99" s="13" t="str">
        <f t="shared" si="8"/>
        <v/>
      </c>
      <c r="J99" s="14" t="str">
        <f t="shared" ca="1" si="9"/>
        <v/>
      </c>
      <c r="K99" s="12" t="str">
        <f>IF(OR(B99="",F99=""),"",IF(H99&lt;12,"",_xlfn.MINIFS('Session log'!$C$6:$C$1005,'Session log'!$A$6:$A$1005,B99,'Session log'!$S$6:$S$1005,"&gt;=12",'Session log'!$C$6:$C$1005,"&gt;="&amp;F99,'Session log'!$C$6:$C$1005,"&lt;="&amp;G99)))</f>
        <v/>
      </c>
      <c r="L99" s="11" t="str">
        <f t="shared" ca="1" si="10"/>
        <v/>
      </c>
      <c r="M99" s="12" t="str">
        <f t="shared" si="11"/>
        <v/>
      </c>
      <c r="N99" s="11"/>
    </row>
    <row r="100" spans="1:14" x14ac:dyDescent="0.3">
      <c r="A100" s="11"/>
      <c r="B100" s="11"/>
      <c r="C100" s="12"/>
      <c r="D100" s="12"/>
      <c r="E100" s="12" t="str">
        <f t="shared" si="6"/>
        <v/>
      </c>
      <c r="F100" s="12"/>
      <c r="G100" s="12" t="str">
        <f t="shared" si="7"/>
        <v/>
      </c>
      <c r="H100" s="13" t="str">
        <f>IF(OR(B100="",F100=""),"",SUMIFS('Session log'!$D$6:$D$1005,'Session log'!$A$6:$A$1005,B100,'Session log'!$C$6:$C$1005,"&gt;="&amp;F100,'Session log'!$C$6:$C$1005,"&lt;="&amp;G100))</f>
        <v/>
      </c>
      <c r="I100" s="13" t="str">
        <f t="shared" si="8"/>
        <v/>
      </c>
      <c r="J100" s="14" t="str">
        <f t="shared" ca="1" si="9"/>
        <v/>
      </c>
      <c r="K100" s="12" t="str">
        <f>IF(OR(B100="",F100=""),"",IF(H100&lt;12,"",_xlfn.MINIFS('Session log'!$C$6:$C$1005,'Session log'!$A$6:$A$1005,B100,'Session log'!$S$6:$S$1005,"&gt;=12",'Session log'!$C$6:$C$1005,"&gt;="&amp;F100,'Session log'!$C$6:$C$1005,"&lt;="&amp;G100)))</f>
        <v/>
      </c>
      <c r="L100" s="11" t="str">
        <f t="shared" ca="1" si="10"/>
        <v/>
      </c>
      <c r="M100" s="12" t="str">
        <f t="shared" si="11"/>
        <v/>
      </c>
      <c r="N100" s="11"/>
    </row>
    <row r="101" spans="1:14" x14ac:dyDescent="0.3">
      <c r="A101" s="11"/>
      <c r="B101" s="11"/>
      <c r="C101" s="12"/>
      <c r="D101" s="12"/>
      <c r="E101" s="12" t="str">
        <f t="shared" si="6"/>
        <v/>
      </c>
      <c r="F101" s="12"/>
      <c r="G101" s="12" t="str">
        <f t="shared" si="7"/>
        <v/>
      </c>
      <c r="H101" s="13" t="str">
        <f>IF(OR(B101="",F101=""),"",SUMIFS('Session log'!$D$6:$D$1005,'Session log'!$A$6:$A$1005,B101,'Session log'!$C$6:$C$1005,"&gt;="&amp;F101,'Session log'!$C$6:$C$1005,"&lt;="&amp;G101))</f>
        <v/>
      </c>
      <c r="I101" s="13" t="str">
        <f t="shared" si="8"/>
        <v/>
      </c>
      <c r="J101" s="14" t="str">
        <f t="shared" ca="1" si="9"/>
        <v/>
      </c>
      <c r="K101" s="12" t="str">
        <f>IF(OR(B101="",F101=""),"",IF(H101&lt;12,"",_xlfn.MINIFS('Session log'!$C$6:$C$1005,'Session log'!$A$6:$A$1005,B101,'Session log'!$S$6:$S$1005,"&gt;=12",'Session log'!$C$6:$C$1005,"&gt;="&amp;F101,'Session log'!$C$6:$C$1005,"&lt;="&amp;G101)))</f>
        <v/>
      </c>
      <c r="L101" s="11" t="str">
        <f t="shared" ca="1" si="10"/>
        <v/>
      </c>
      <c r="M101" s="12" t="str">
        <f t="shared" si="11"/>
        <v/>
      </c>
      <c r="N101" s="11"/>
    </row>
    <row r="102" spans="1:14" x14ac:dyDescent="0.3">
      <c r="A102" s="11"/>
      <c r="B102" s="11"/>
      <c r="C102" s="12"/>
      <c r="D102" s="12"/>
      <c r="E102" s="12" t="str">
        <f t="shared" si="6"/>
        <v/>
      </c>
      <c r="F102" s="12"/>
      <c r="G102" s="12" t="str">
        <f t="shared" si="7"/>
        <v/>
      </c>
      <c r="H102" s="13" t="str">
        <f>IF(OR(B102="",F102=""),"",SUMIFS('Session log'!$D$6:$D$1005,'Session log'!$A$6:$A$1005,B102,'Session log'!$C$6:$C$1005,"&gt;="&amp;F102,'Session log'!$C$6:$C$1005,"&lt;="&amp;G102))</f>
        <v/>
      </c>
      <c r="I102" s="13" t="str">
        <f t="shared" si="8"/>
        <v/>
      </c>
      <c r="J102" s="14" t="str">
        <f t="shared" ca="1" si="9"/>
        <v/>
      </c>
      <c r="K102" s="12" t="str">
        <f>IF(OR(B102="",F102=""),"",IF(H102&lt;12,"",_xlfn.MINIFS('Session log'!$C$6:$C$1005,'Session log'!$A$6:$A$1005,B102,'Session log'!$S$6:$S$1005,"&gt;=12",'Session log'!$C$6:$C$1005,"&gt;="&amp;F102,'Session log'!$C$6:$C$1005,"&lt;="&amp;G102)))</f>
        <v/>
      </c>
      <c r="L102" s="11" t="str">
        <f t="shared" ca="1" si="10"/>
        <v/>
      </c>
      <c r="M102" s="12" t="str">
        <f t="shared" si="11"/>
        <v/>
      </c>
      <c r="N102" s="11"/>
    </row>
    <row r="103" spans="1:14" x14ac:dyDescent="0.3">
      <c r="A103" s="11"/>
      <c r="B103" s="11"/>
      <c r="C103" s="12"/>
      <c r="D103" s="12"/>
      <c r="E103" s="12" t="str">
        <f t="shared" si="6"/>
        <v/>
      </c>
      <c r="F103" s="12"/>
      <c r="G103" s="12" t="str">
        <f t="shared" si="7"/>
        <v/>
      </c>
      <c r="H103" s="13" t="str">
        <f>IF(OR(B103="",F103=""),"",SUMIFS('Session log'!$D$6:$D$1005,'Session log'!$A$6:$A$1005,B103,'Session log'!$C$6:$C$1005,"&gt;="&amp;F103,'Session log'!$C$6:$C$1005,"&lt;="&amp;G103))</f>
        <v/>
      </c>
      <c r="I103" s="13" t="str">
        <f t="shared" si="8"/>
        <v/>
      </c>
      <c r="J103" s="14" t="str">
        <f t="shared" ca="1" si="9"/>
        <v/>
      </c>
      <c r="K103" s="12" t="str">
        <f>IF(OR(B103="",F103=""),"",IF(H103&lt;12,"",_xlfn.MINIFS('Session log'!$C$6:$C$1005,'Session log'!$A$6:$A$1005,B103,'Session log'!$S$6:$S$1005,"&gt;=12",'Session log'!$C$6:$C$1005,"&gt;="&amp;F103,'Session log'!$C$6:$C$1005,"&lt;="&amp;G103)))</f>
        <v/>
      </c>
      <c r="L103" s="11" t="str">
        <f t="shared" ca="1" si="10"/>
        <v/>
      </c>
      <c r="M103" s="12" t="str">
        <f t="shared" si="11"/>
        <v/>
      </c>
      <c r="N103" s="11"/>
    </row>
    <row r="104" spans="1:14" x14ac:dyDescent="0.3">
      <c r="A104" s="11"/>
      <c r="B104" s="11"/>
      <c r="C104" s="12"/>
      <c r="D104" s="12"/>
      <c r="E104" s="12" t="str">
        <f t="shared" si="6"/>
        <v/>
      </c>
      <c r="F104" s="12"/>
      <c r="G104" s="12" t="str">
        <f t="shared" si="7"/>
        <v/>
      </c>
      <c r="H104" s="13" t="str">
        <f>IF(OR(B104="",F104=""),"",SUMIFS('Session log'!$D$6:$D$1005,'Session log'!$A$6:$A$1005,B104,'Session log'!$C$6:$C$1005,"&gt;="&amp;F104,'Session log'!$C$6:$C$1005,"&lt;="&amp;G104))</f>
        <v/>
      </c>
      <c r="I104" s="13" t="str">
        <f t="shared" si="8"/>
        <v/>
      </c>
      <c r="J104" s="14" t="str">
        <f t="shared" ca="1" si="9"/>
        <v/>
      </c>
      <c r="K104" s="12" t="str">
        <f>IF(OR(B104="",F104=""),"",IF(H104&lt;12,"",_xlfn.MINIFS('Session log'!$C$6:$C$1005,'Session log'!$A$6:$A$1005,B104,'Session log'!$S$6:$S$1005,"&gt;=12",'Session log'!$C$6:$C$1005,"&gt;="&amp;F104,'Session log'!$C$6:$C$1005,"&lt;="&amp;G104)))</f>
        <v/>
      </c>
      <c r="L104" s="11" t="str">
        <f t="shared" ca="1" si="10"/>
        <v/>
      </c>
      <c r="M104" s="12" t="str">
        <f t="shared" si="11"/>
        <v/>
      </c>
      <c r="N104" s="11"/>
    </row>
    <row r="105" spans="1:14" x14ac:dyDescent="0.3">
      <c r="A105" s="11"/>
      <c r="B105" s="11"/>
      <c r="C105" s="12"/>
      <c r="D105" s="12"/>
      <c r="E105" s="12" t="str">
        <f t="shared" si="6"/>
        <v/>
      </c>
      <c r="F105" s="12"/>
      <c r="G105" s="12" t="str">
        <f t="shared" si="7"/>
        <v/>
      </c>
      <c r="H105" s="13" t="str">
        <f>IF(OR(B105="",F105=""),"",SUMIFS('Session log'!$D$6:$D$1005,'Session log'!$A$6:$A$1005,B105,'Session log'!$C$6:$C$1005,"&gt;="&amp;F105,'Session log'!$C$6:$C$1005,"&lt;="&amp;G105))</f>
        <v/>
      </c>
      <c r="I105" s="13" t="str">
        <f t="shared" si="8"/>
        <v/>
      </c>
      <c r="J105" s="14" t="str">
        <f t="shared" ca="1" si="9"/>
        <v/>
      </c>
      <c r="K105" s="12" t="str">
        <f>IF(OR(B105="",F105=""),"",IF(H105&lt;12,"",_xlfn.MINIFS('Session log'!$C$6:$C$1005,'Session log'!$A$6:$A$1005,B105,'Session log'!$S$6:$S$1005,"&gt;=12",'Session log'!$C$6:$C$1005,"&gt;="&amp;F105,'Session log'!$C$6:$C$1005,"&lt;="&amp;G105)))</f>
        <v/>
      </c>
      <c r="L105" s="11" t="str">
        <f t="shared" ca="1" si="10"/>
        <v/>
      </c>
      <c r="M105" s="12" t="str">
        <f t="shared" si="11"/>
        <v/>
      </c>
      <c r="N105" s="11"/>
    </row>
    <row r="106" spans="1:14" x14ac:dyDescent="0.3">
      <c r="A106" s="11"/>
      <c r="B106" s="11"/>
      <c r="C106" s="12"/>
      <c r="D106" s="12"/>
      <c r="E106" s="12" t="str">
        <f t="shared" si="6"/>
        <v/>
      </c>
      <c r="F106" s="12"/>
      <c r="G106" s="12" t="str">
        <f t="shared" si="7"/>
        <v/>
      </c>
      <c r="H106" s="13" t="str">
        <f>IF(OR(B106="",F106=""),"",SUMIFS('Session log'!$D$6:$D$1005,'Session log'!$A$6:$A$1005,B106,'Session log'!$C$6:$C$1005,"&gt;="&amp;F106,'Session log'!$C$6:$C$1005,"&lt;="&amp;G106))</f>
        <v/>
      </c>
      <c r="I106" s="13" t="str">
        <f t="shared" si="8"/>
        <v/>
      </c>
      <c r="J106" s="14" t="str">
        <f t="shared" ca="1" si="9"/>
        <v/>
      </c>
      <c r="K106" s="12" t="str">
        <f>IF(OR(B106="",F106=""),"",IF(H106&lt;12,"",_xlfn.MINIFS('Session log'!$C$6:$C$1005,'Session log'!$A$6:$A$1005,B106,'Session log'!$S$6:$S$1005,"&gt;=12",'Session log'!$C$6:$C$1005,"&gt;="&amp;F106,'Session log'!$C$6:$C$1005,"&lt;="&amp;G106)))</f>
        <v/>
      </c>
      <c r="L106" s="11" t="str">
        <f t="shared" ca="1" si="10"/>
        <v/>
      </c>
      <c r="M106" s="12" t="str">
        <f t="shared" si="11"/>
        <v/>
      </c>
      <c r="N106" s="11"/>
    </row>
    <row r="107" spans="1:14" x14ac:dyDescent="0.3">
      <c r="A107" s="11"/>
      <c r="B107" s="11"/>
      <c r="C107" s="12"/>
      <c r="D107" s="12"/>
      <c r="E107" s="12" t="str">
        <f t="shared" si="6"/>
        <v/>
      </c>
      <c r="F107" s="12"/>
      <c r="G107" s="12" t="str">
        <f t="shared" si="7"/>
        <v/>
      </c>
      <c r="H107" s="13" t="str">
        <f>IF(OR(B107="",F107=""),"",SUMIFS('Session log'!$D$6:$D$1005,'Session log'!$A$6:$A$1005,B107,'Session log'!$C$6:$C$1005,"&gt;="&amp;F107,'Session log'!$C$6:$C$1005,"&lt;="&amp;G107))</f>
        <v/>
      </c>
      <c r="I107" s="13" t="str">
        <f t="shared" si="8"/>
        <v/>
      </c>
      <c r="J107" s="14" t="str">
        <f t="shared" ca="1" si="9"/>
        <v/>
      </c>
      <c r="K107" s="12" t="str">
        <f>IF(OR(B107="",F107=""),"",IF(H107&lt;12,"",_xlfn.MINIFS('Session log'!$C$6:$C$1005,'Session log'!$A$6:$A$1005,B107,'Session log'!$S$6:$S$1005,"&gt;=12",'Session log'!$C$6:$C$1005,"&gt;="&amp;F107,'Session log'!$C$6:$C$1005,"&lt;="&amp;G107)))</f>
        <v/>
      </c>
      <c r="L107" s="11" t="str">
        <f t="shared" ca="1" si="10"/>
        <v/>
      </c>
      <c r="M107" s="12" t="str">
        <f t="shared" si="11"/>
        <v/>
      </c>
      <c r="N107" s="11"/>
    </row>
    <row r="108" spans="1:14" x14ac:dyDescent="0.3">
      <c r="A108" s="11"/>
      <c r="B108" s="11"/>
      <c r="C108" s="12"/>
      <c r="D108" s="12"/>
      <c r="E108" s="12" t="str">
        <f t="shared" si="6"/>
        <v/>
      </c>
      <c r="F108" s="12"/>
      <c r="G108" s="12" t="str">
        <f t="shared" si="7"/>
        <v/>
      </c>
      <c r="H108" s="13" t="str">
        <f>IF(OR(B108="",F108=""),"",SUMIFS('Session log'!$D$6:$D$1005,'Session log'!$A$6:$A$1005,B108,'Session log'!$C$6:$C$1005,"&gt;="&amp;F108,'Session log'!$C$6:$C$1005,"&lt;="&amp;G108))</f>
        <v/>
      </c>
      <c r="I108" s="13" t="str">
        <f t="shared" si="8"/>
        <v/>
      </c>
      <c r="J108" s="14" t="str">
        <f t="shared" ca="1" si="9"/>
        <v/>
      </c>
      <c r="K108" s="12" t="str">
        <f>IF(OR(B108="",F108=""),"",IF(H108&lt;12,"",_xlfn.MINIFS('Session log'!$C$6:$C$1005,'Session log'!$A$6:$A$1005,B108,'Session log'!$S$6:$S$1005,"&gt;=12",'Session log'!$C$6:$C$1005,"&gt;="&amp;F108,'Session log'!$C$6:$C$1005,"&lt;="&amp;G108)))</f>
        <v/>
      </c>
      <c r="L108" s="11" t="str">
        <f t="shared" ca="1" si="10"/>
        <v/>
      </c>
      <c r="M108" s="12" t="str">
        <f t="shared" si="11"/>
        <v/>
      </c>
      <c r="N108" s="11"/>
    </row>
    <row r="109" spans="1:14" x14ac:dyDescent="0.3">
      <c r="A109" s="11"/>
      <c r="B109" s="11"/>
      <c r="C109" s="12"/>
      <c r="D109" s="12"/>
      <c r="E109" s="12" t="str">
        <f t="shared" si="6"/>
        <v/>
      </c>
      <c r="F109" s="12"/>
      <c r="G109" s="12" t="str">
        <f t="shared" si="7"/>
        <v/>
      </c>
      <c r="H109" s="13" t="str">
        <f>IF(OR(B109="",F109=""),"",SUMIFS('Session log'!$D$6:$D$1005,'Session log'!$A$6:$A$1005,B109,'Session log'!$C$6:$C$1005,"&gt;="&amp;F109,'Session log'!$C$6:$C$1005,"&lt;="&amp;G109))</f>
        <v/>
      </c>
      <c r="I109" s="13" t="str">
        <f t="shared" si="8"/>
        <v/>
      </c>
      <c r="J109" s="14" t="str">
        <f t="shared" ca="1" si="9"/>
        <v/>
      </c>
      <c r="K109" s="12" t="str">
        <f>IF(OR(B109="",F109=""),"",IF(H109&lt;12,"",_xlfn.MINIFS('Session log'!$C$6:$C$1005,'Session log'!$A$6:$A$1005,B109,'Session log'!$S$6:$S$1005,"&gt;=12",'Session log'!$C$6:$C$1005,"&gt;="&amp;F109,'Session log'!$C$6:$C$1005,"&lt;="&amp;G109)))</f>
        <v/>
      </c>
      <c r="L109" s="11" t="str">
        <f t="shared" ca="1" si="10"/>
        <v/>
      </c>
      <c r="M109" s="12" t="str">
        <f t="shared" si="11"/>
        <v/>
      </c>
      <c r="N109" s="11"/>
    </row>
    <row r="110" spans="1:14" x14ac:dyDescent="0.3">
      <c r="A110" s="11"/>
      <c r="B110" s="11"/>
      <c r="C110" s="12"/>
      <c r="D110" s="12"/>
      <c r="E110" s="12" t="str">
        <f t="shared" si="6"/>
        <v/>
      </c>
      <c r="F110" s="12"/>
      <c r="G110" s="12" t="str">
        <f t="shared" si="7"/>
        <v/>
      </c>
      <c r="H110" s="13" t="str">
        <f>IF(OR(B110="",F110=""),"",SUMIFS('Session log'!$D$6:$D$1005,'Session log'!$A$6:$A$1005,B110,'Session log'!$C$6:$C$1005,"&gt;="&amp;F110,'Session log'!$C$6:$C$1005,"&lt;="&amp;G110))</f>
        <v/>
      </c>
      <c r="I110" s="13" t="str">
        <f t="shared" si="8"/>
        <v/>
      </c>
      <c r="J110" s="14" t="str">
        <f t="shared" ca="1" si="9"/>
        <v/>
      </c>
      <c r="K110" s="12" t="str">
        <f>IF(OR(B110="",F110=""),"",IF(H110&lt;12,"",_xlfn.MINIFS('Session log'!$C$6:$C$1005,'Session log'!$A$6:$A$1005,B110,'Session log'!$S$6:$S$1005,"&gt;=12",'Session log'!$C$6:$C$1005,"&gt;="&amp;F110,'Session log'!$C$6:$C$1005,"&lt;="&amp;G110)))</f>
        <v/>
      </c>
      <c r="L110" s="11" t="str">
        <f t="shared" ca="1" si="10"/>
        <v/>
      </c>
      <c r="M110" s="12" t="str">
        <f t="shared" si="11"/>
        <v/>
      </c>
      <c r="N110" s="11"/>
    </row>
    <row r="111" spans="1:14" x14ac:dyDescent="0.3">
      <c r="A111" s="11"/>
      <c r="B111" s="11"/>
      <c r="C111" s="12"/>
      <c r="D111" s="12"/>
      <c r="E111" s="12" t="str">
        <f t="shared" si="6"/>
        <v/>
      </c>
      <c r="F111" s="12"/>
      <c r="G111" s="12" t="str">
        <f t="shared" si="7"/>
        <v/>
      </c>
      <c r="H111" s="13" t="str">
        <f>IF(OR(B111="",F111=""),"",SUMIFS('Session log'!$D$6:$D$1005,'Session log'!$A$6:$A$1005,B111,'Session log'!$C$6:$C$1005,"&gt;="&amp;F111,'Session log'!$C$6:$C$1005,"&lt;="&amp;G111))</f>
        <v/>
      </c>
      <c r="I111" s="13" t="str">
        <f t="shared" si="8"/>
        <v/>
      </c>
      <c r="J111" s="14" t="str">
        <f t="shared" ca="1" si="9"/>
        <v/>
      </c>
      <c r="K111" s="12" t="str">
        <f>IF(OR(B111="",F111=""),"",IF(H111&lt;12,"",_xlfn.MINIFS('Session log'!$C$6:$C$1005,'Session log'!$A$6:$A$1005,B111,'Session log'!$S$6:$S$1005,"&gt;=12",'Session log'!$C$6:$C$1005,"&gt;="&amp;F111,'Session log'!$C$6:$C$1005,"&lt;="&amp;G111)))</f>
        <v/>
      </c>
      <c r="L111" s="11" t="str">
        <f t="shared" ca="1" si="10"/>
        <v/>
      </c>
      <c r="M111" s="12" t="str">
        <f t="shared" si="11"/>
        <v/>
      </c>
      <c r="N111" s="11"/>
    </row>
    <row r="112" spans="1:14" x14ac:dyDescent="0.3">
      <c r="A112" s="11"/>
      <c r="B112" s="11"/>
      <c r="C112" s="12"/>
      <c r="D112" s="12"/>
      <c r="E112" s="12" t="str">
        <f t="shared" si="6"/>
        <v/>
      </c>
      <c r="F112" s="12"/>
      <c r="G112" s="12" t="str">
        <f t="shared" si="7"/>
        <v/>
      </c>
      <c r="H112" s="13" t="str">
        <f>IF(OR(B112="",F112=""),"",SUMIFS('Session log'!$D$6:$D$1005,'Session log'!$A$6:$A$1005,B112,'Session log'!$C$6:$C$1005,"&gt;="&amp;F112,'Session log'!$C$6:$C$1005,"&lt;="&amp;G112))</f>
        <v/>
      </c>
      <c r="I112" s="13" t="str">
        <f t="shared" si="8"/>
        <v/>
      </c>
      <c r="J112" s="14" t="str">
        <f t="shared" ca="1" si="9"/>
        <v/>
      </c>
      <c r="K112" s="12" t="str">
        <f>IF(OR(B112="",F112=""),"",IF(H112&lt;12,"",_xlfn.MINIFS('Session log'!$C$6:$C$1005,'Session log'!$A$6:$A$1005,B112,'Session log'!$S$6:$S$1005,"&gt;=12",'Session log'!$C$6:$C$1005,"&gt;="&amp;F112,'Session log'!$C$6:$C$1005,"&lt;="&amp;G112)))</f>
        <v/>
      </c>
      <c r="L112" s="11" t="str">
        <f t="shared" ca="1" si="10"/>
        <v/>
      </c>
      <c r="M112" s="12" t="str">
        <f t="shared" si="11"/>
        <v/>
      </c>
      <c r="N112" s="11"/>
    </row>
    <row r="113" spans="1:14" x14ac:dyDescent="0.3">
      <c r="A113" s="11"/>
      <c r="B113" s="11"/>
      <c r="C113" s="12"/>
      <c r="D113" s="12"/>
      <c r="E113" s="12" t="str">
        <f t="shared" si="6"/>
        <v/>
      </c>
      <c r="F113" s="12"/>
      <c r="G113" s="12" t="str">
        <f t="shared" si="7"/>
        <v/>
      </c>
      <c r="H113" s="13" t="str">
        <f>IF(OR(B113="",F113=""),"",SUMIFS('Session log'!$D$6:$D$1005,'Session log'!$A$6:$A$1005,B113,'Session log'!$C$6:$C$1005,"&gt;="&amp;F113,'Session log'!$C$6:$C$1005,"&lt;="&amp;G113))</f>
        <v/>
      </c>
      <c r="I113" s="13" t="str">
        <f t="shared" si="8"/>
        <v/>
      </c>
      <c r="J113" s="14" t="str">
        <f t="shared" ca="1" si="9"/>
        <v/>
      </c>
      <c r="K113" s="12" t="str">
        <f>IF(OR(B113="",F113=""),"",IF(H113&lt;12,"",_xlfn.MINIFS('Session log'!$C$6:$C$1005,'Session log'!$A$6:$A$1005,B113,'Session log'!$S$6:$S$1005,"&gt;=12",'Session log'!$C$6:$C$1005,"&gt;="&amp;F113,'Session log'!$C$6:$C$1005,"&lt;="&amp;G113)))</f>
        <v/>
      </c>
      <c r="L113" s="11" t="str">
        <f t="shared" ca="1" si="10"/>
        <v/>
      </c>
      <c r="M113" s="12" t="str">
        <f t="shared" si="11"/>
        <v/>
      </c>
      <c r="N113" s="11"/>
    </row>
    <row r="114" spans="1:14" x14ac:dyDescent="0.3">
      <c r="A114" s="11"/>
      <c r="B114" s="11"/>
      <c r="C114" s="12"/>
      <c r="D114" s="12"/>
      <c r="E114" s="12" t="str">
        <f t="shared" si="6"/>
        <v/>
      </c>
      <c r="F114" s="12"/>
      <c r="G114" s="12" t="str">
        <f t="shared" si="7"/>
        <v/>
      </c>
      <c r="H114" s="13" t="str">
        <f>IF(OR(B114="",F114=""),"",SUMIFS('Session log'!$D$6:$D$1005,'Session log'!$A$6:$A$1005,B114,'Session log'!$C$6:$C$1005,"&gt;="&amp;F114,'Session log'!$C$6:$C$1005,"&lt;="&amp;G114))</f>
        <v/>
      </c>
      <c r="I114" s="13" t="str">
        <f t="shared" si="8"/>
        <v/>
      </c>
      <c r="J114" s="14" t="str">
        <f t="shared" ca="1" si="9"/>
        <v/>
      </c>
      <c r="K114" s="12" t="str">
        <f>IF(OR(B114="",F114=""),"",IF(H114&lt;12,"",_xlfn.MINIFS('Session log'!$C$6:$C$1005,'Session log'!$A$6:$A$1005,B114,'Session log'!$S$6:$S$1005,"&gt;=12",'Session log'!$C$6:$C$1005,"&gt;="&amp;F114,'Session log'!$C$6:$C$1005,"&lt;="&amp;G114)))</f>
        <v/>
      </c>
      <c r="L114" s="11" t="str">
        <f t="shared" ca="1" si="10"/>
        <v/>
      </c>
      <c r="M114" s="12" t="str">
        <f t="shared" si="11"/>
        <v/>
      </c>
      <c r="N114" s="11"/>
    </row>
    <row r="115" spans="1:14" x14ac:dyDescent="0.3">
      <c r="A115" s="11"/>
      <c r="B115" s="11"/>
      <c r="C115" s="12"/>
      <c r="D115" s="12"/>
      <c r="E115" s="12" t="str">
        <f t="shared" si="6"/>
        <v/>
      </c>
      <c r="F115" s="12"/>
      <c r="G115" s="12" t="str">
        <f t="shared" si="7"/>
        <v/>
      </c>
      <c r="H115" s="13" t="str">
        <f>IF(OR(B115="",F115=""),"",SUMIFS('Session log'!$D$6:$D$1005,'Session log'!$A$6:$A$1005,B115,'Session log'!$C$6:$C$1005,"&gt;="&amp;F115,'Session log'!$C$6:$C$1005,"&lt;="&amp;G115))</f>
        <v/>
      </c>
      <c r="I115" s="13" t="str">
        <f t="shared" si="8"/>
        <v/>
      </c>
      <c r="J115" s="14" t="str">
        <f t="shared" ca="1" si="9"/>
        <v/>
      </c>
      <c r="K115" s="12" t="str">
        <f>IF(OR(B115="",F115=""),"",IF(H115&lt;12,"",_xlfn.MINIFS('Session log'!$C$6:$C$1005,'Session log'!$A$6:$A$1005,B115,'Session log'!$S$6:$S$1005,"&gt;=12",'Session log'!$C$6:$C$1005,"&gt;="&amp;F115,'Session log'!$C$6:$C$1005,"&lt;="&amp;G115)))</f>
        <v/>
      </c>
      <c r="L115" s="11" t="str">
        <f t="shared" ca="1" si="10"/>
        <v/>
      </c>
      <c r="M115" s="12" t="str">
        <f t="shared" si="11"/>
        <v/>
      </c>
      <c r="N115" s="11"/>
    </row>
    <row r="116" spans="1:14" x14ac:dyDescent="0.3">
      <c r="A116" s="11"/>
      <c r="B116" s="11"/>
      <c r="C116" s="12"/>
      <c r="D116" s="12"/>
      <c r="E116" s="12" t="str">
        <f t="shared" si="6"/>
        <v/>
      </c>
      <c r="F116" s="12"/>
      <c r="G116" s="12" t="str">
        <f t="shared" si="7"/>
        <v/>
      </c>
      <c r="H116" s="13" t="str">
        <f>IF(OR(B116="",F116=""),"",SUMIFS('Session log'!$D$6:$D$1005,'Session log'!$A$6:$A$1005,B116,'Session log'!$C$6:$C$1005,"&gt;="&amp;F116,'Session log'!$C$6:$C$1005,"&lt;="&amp;G116))</f>
        <v/>
      </c>
      <c r="I116" s="13" t="str">
        <f t="shared" si="8"/>
        <v/>
      </c>
      <c r="J116" s="14" t="str">
        <f t="shared" ca="1" si="9"/>
        <v/>
      </c>
      <c r="K116" s="12" t="str">
        <f>IF(OR(B116="",F116=""),"",IF(H116&lt;12,"",_xlfn.MINIFS('Session log'!$C$6:$C$1005,'Session log'!$A$6:$A$1005,B116,'Session log'!$S$6:$S$1005,"&gt;=12",'Session log'!$C$6:$C$1005,"&gt;="&amp;F116,'Session log'!$C$6:$C$1005,"&lt;="&amp;G116)))</f>
        <v/>
      </c>
      <c r="L116" s="11" t="str">
        <f t="shared" ca="1" si="10"/>
        <v/>
      </c>
      <c r="M116" s="12" t="str">
        <f t="shared" si="11"/>
        <v/>
      </c>
      <c r="N116" s="11"/>
    </row>
    <row r="117" spans="1:14" x14ac:dyDescent="0.3">
      <c r="A117" s="11"/>
      <c r="B117" s="11"/>
      <c r="C117" s="12"/>
      <c r="D117" s="12"/>
      <c r="E117" s="12" t="str">
        <f t="shared" si="6"/>
        <v/>
      </c>
      <c r="F117" s="12"/>
      <c r="G117" s="12" t="str">
        <f t="shared" si="7"/>
        <v/>
      </c>
      <c r="H117" s="13" t="str">
        <f>IF(OR(B117="",F117=""),"",SUMIFS('Session log'!$D$6:$D$1005,'Session log'!$A$6:$A$1005,B117,'Session log'!$C$6:$C$1005,"&gt;="&amp;F117,'Session log'!$C$6:$C$1005,"&lt;="&amp;G117))</f>
        <v/>
      </c>
      <c r="I117" s="13" t="str">
        <f t="shared" si="8"/>
        <v/>
      </c>
      <c r="J117" s="14" t="str">
        <f t="shared" ca="1" si="9"/>
        <v/>
      </c>
      <c r="K117" s="12" t="str">
        <f>IF(OR(B117="",F117=""),"",IF(H117&lt;12,"",_xlfn.MINIFS('Session log'!$C$6:$C$1005,'Session log'!$A$6:$A$1005,B117,'Session log'!$S$6:$S$1005,"&gt;=12",'Session log'!$C$6:$C$1005,"&gt;="&amp;F117,'Session log'!$C$6:$C$1005,"&lt;="&amp;G117)))</f>
        <v/>
      </c>
      <c r="L117" s="11" t="str">
        <f t="shared" ca="1" si="10"/>
        <v/>
      </c>
      <c r="M117" s="12" t="str">
        <f t="shared" si="11"/>
        <v/>
      </c>
      <c r="N117" s="11"/>
    </row>
    <row r="118" spans="1:14" x14ac:dyDescent="0.3">
      <c r="A118" s="11"/>
      <c r="B118" s="11"/>
      <c r="C118" s="12"/>
      <c r="D118" s="12"/>
      <c r="E118" s="12" t="str">
        <f t="shared" si="6"/>
        <v/>
      </c>
      <c r="F118" s="12"/>
      <c r="G118" s="12" t="str">
        <f t="shared" si="7"/>
        <v/>
      </c>
      <c r="H118" s="13" t="str">
        <f>IF(OR(B118="",F118=""),"",SUMIFS('Session log'!$D$6:$D$1005,'Session log'!$A$6:$A$1005,B118,'Session log'!$C$6:$C$1005,"&gt;="&amp;F118,'Session log'!$C$6:$C$1005,"&lt;="&amp;G118))</f>
        <v/>
      </c>
      <c r="I118" s="13" t="str">
        <f t="shared" si="8"/>
        <v/>
      </c>
      <c r="J118" s="14" t="str">
        <f t="shared" ca="1" si="9"/>
        <v/>
      </c>
      <c r="K118" s="12" t="str">
        <f>IF(OR(B118="",F118=""),"",IF(H118&lt;12,"",_xlfn.MINIFS('Session log'!$C$6:$C$1005,'Session log'!$A$6:$A$1005,B118,'Session log'!$S$6:$S$1005,"&gt;=12",'Session log'!$C$6:$C$1005,"&gt;="&amp;F118,'Session log'!$C$6:$C$1005,"&lt;="&amp;G118)))</f>
        <v/>
      </c>
      <c r="L118" s="11" t="str">
        <f t="shared" ca="1" si="10"/>
        <v/>
      </c>
      <c r="M118" s="12" t="str">
        <f t="shared" si="11"/>
        <v/>
      </c>
      <c r="N118" s="11"/>
    </row>
    <row r="119" spans="1:14" x14ac:dyDescent="0.3">
      <c r="A119" s="11"/>
      <c r="B119" s="11"/>
      <c r="C119" s="12"/>
      <c r="D119" s="12"/>
      <c r="E119" s="12" t="str">
        <f t="shared" si="6"/>
        <v/>
      </c>
      <c r="F119" s="12"/>
      <c r="G119" s="12" t="str">
        <f t="shared" si="7"/>
        <v/>
      </c>
      <c r="H119" s="13" t="str">
        <f>IF(OR(B119="",F119=""),"",SUMIFS('Session log'!$D$6:$D$1005,'Session log'!$A$6:$A$1005,B119,'Session log'!$C$6:$C$1005,"&gt;="&amp;F119,'Session log'!$C$6:$C$1005,"&lt;="&amp;G119))</f>
        <v/>
      </c>
      <c r="I119" s="13" t="str">
        <f t="shared" si="8"/>
        <v/>
      </c>
      <c r="J119" s="14" t="str">
        <f t="shared" ca="1" si="9"/>
        <v/>
      </c>
      <c r="K119" s="12" t="str">
        <f>IF(OR(B119="",F119=""),"",IF(H119&lt;12,"",_xlfn.MINIFS('Session log'!$C$6:$C$1005,'Session log'!$A$6:$A$1005,B119,'Session log'!$S$6:$S$1005,"&gt;=12",'Session log'!$C$6:$C$1005,"&gt;="&amp;F119,'Session log'!$C$6:$C$1005,"&lt;="&amp;G119)))</f>
        <v/>
      </c>
      <c r="L119" s="11" t="str">
        <f t="shared" ca="1" si="10"/>
        <v/>
      </c>
      <c r="M119" s="12" t="str">
        <f t="shared" si="11"/>
        <v/>
      </c>
      <c r="N119" s="11"/>
    </row>
    <row r="120" spans="1:14" x14ac:dyDescent="0.3">
      <c r="A120" s="11"/>
      <c r="B120" s="11"/>
      <c r="C120" s="12"/>
      <c r="D120" s="12"/>
      <c r="E120" s="12" t="str">
        <f t="shared" si="6"/>
        <v/>
      </c>
      <c r="F120" s="12"/>
      <c r="G120" s="12" t="str">
        <f t="shared" si="7"/>
        <v/>
      </c>
      <c r="H120" s="13" t="str">
        <f>IF(OR(B120="",F120=""),"",SUMIFS('Session log'!$D$6:$D$1005,'Session log'!$A$6:$A$1005,B120,'Session log'!$C$6:$C$1005,"&gt;="&amp;F120,'Session log'!$C$6:$C$1005,"&lt;="&amp;G120))</f>
        <v/>
      </c>
      <c r="I120" s="13" t="str">
        <f t="shared" si="8"/>
        <v/>
      </c>
      <c r="J120" s="14" t="str">
        <f t="shared" ca="1" si="9"/>
        <v/>
      </c>
      <c r="K120" s="12" t="str">
        <f>IF(OR(B120="",F120=""),"",IF(H120&lt;12,"",_xlfn.MINIFS('Session log'!$C$6:$C$1005,'Session log'!$A$6:$A$1005,B120,'Session log'!$S$6:$S$1005,"&gt;=12",'Session log'!$C$6:$C$1005,"&gt;="&amp;F120,'Session log'!$C$6:$C$1005,"&lt;="&amp;G120)))</f>
        <v/>
      </c>
      <c r="L120" s="11" t="str">
        <f t="shared" ca="1" si="10"/>
        <v/>
      </c>
      <c r="M120" s="12" t="str">
        <f t="shared" si="11"/>
        <v/>
      </c>
      <c r="N120" s="11"/>
    </row>
    <row r="121" spans="1:14" x14ac:dyDescent="0.3">
      <c r="A121" s="11"/>
      <c r="B121" s="11"/>
      <c r="C121" s="12"/>
      <c r="D121" s="12"/>
      <c r="E121" s="12" t="str">
        <f t="shared" si="6"/>
        <v/>
      </c>
      <c r="F121" s="12"/>
      <c r="G121" s="12" t="str">
        <f t="shared" si="7"/>
        <v/>
      </c>
      <c r="H121" s="13" t="str">
        <f>IF(OR(B121="",F121=""),"",SUMIFS('Session log'!$D$6:$D$1005,'Session log'!$A$6:$A$1005,B121,'Session log'!$C$6:$C$1005,"&gt;="&amp;F121,'Session log'!$C$6:$C$1005,"&lt;="&amp;G121))</f>
        <v/>
      </c>
      <c r="I121" s="13" t="str">
        <f t="shared" si="8"/>
        <v/>
      </c>
      <c r="J121" s="14" t="str">
        <f t="shared" ca="1" si="9"/>
        <v/>
      </c>
      <c r="K121" s="12" t="str">
        <f>IF(OR(B121="",F121=""),"",IF(H121&lt;12,"",_xlfn.MINIFS('Session log'!$C$6:$C$1005,'Session log'!$A$6:$A$1005,B121,'Session log'!$S$6:$S$1005,"&gt;=12",'Session log'!$C$6:$C$1005,"&gt;="&amp;F121,'Session log'!$C$6:$C$1005,"&lt;="&amp;G121)))</f>
        <v/>
      </c>
      <c r="L121" s="11" t="str">
        <f t="shared" ca="1" si="10"/>
        <v/>
      </c>
      <c r="M121" s="12" t="str">
        <f t="shared" si="11"/>
        <v/>
      </c>
      <c r="N121" s="11"/>
    </row>
    <row r="122" spans="1:14" x14ac:dyDescent="0.3">
      <c r="A122" s="11"/>
      <c r="B122" s="11"/>
      <c r="C122" s="12"/>
      <c r="D122" s="12"/>
      <c r="E122" s="12" t="str">
        <f t="shared" si="6"/>
        <v/>
      </c>
      <c r="F122" s="12"/>
      <c r="G122" s="12" t="str">
        <f t="shared" si="7"/>
        <v/>
      </c>
      <c r="H122" s="13" t="str">
        <f>IF(OR(B122="",F122=""),"",SUMIFS('Session log'!$D$6:$D$1005,'Session log'!$A$6:$A$1005,B122,'Session log'!$C$6:$C$1005,"&gt;="&amp;F122,'Session log'!$C$6:$C$1005,"&lt;="&amp;G122))</f>
        <v/>
      </c>
      <c r="I122" s="13" t="str">
        <f t="shared" si="8"/>
        <v/>
      </c>
      <c r="J122" s="14" t="str">
        <f t="shared" ca="1" si="9"/>
        <v/>
      </c>
      <c r="K122" s="12" t="str">
        <f>IF(OR(B122="",F122=""),"",IF(H122&lt;12,"",_xlfn.MINIFS('Session log'!$C$6:$C$1005,'Session log'!$A$6:$A$1005,B122,'Session log'!$S$6:$S$1005,"&gt;=12",'Session log'!$C$6:$C$1005,"&gt;="&amp;F122,'Session log'!$C$6:$C$1005,"&lt;="&amp;G122)))</f>
        <v/>
      </c>
      <c r="L122" s="11" t="str">
        <f t="shared" ca="1" si="10"/>
        <v/>
      </c>
      <c r="M122" s="12" t="str">
        <f t="shared" si="11"/>
        <v/>
      </c>
      <c r="N122" s="11"/>
    </row>
    <row r="123" spans="1:14" x14ac:dyDescent="0.3">
      <c r="A123" s="11"/>
      <c r="B123" s="11"/>
      <c r="C123" s="12"/>
      <c r="D123" s="12"/>
      <c r="E123" s="12" t="str">
        <f t="shared" si="6"/>
        <v/>
      </c>
      <c r="F123" s="12"/>
      <c r="G123" s="12" t="str">
        <f t="shared" si="7"/>
        <v/>
      </c>
      <c r="H123" s="13" t="str">
        <f>IF(OR(B123="",F123=""),"",SUMIFS('Session log'!$D$6:$D$1005,'Session log'!$A$6:$A$1005,B123,'Session log'!$C$6:$C$1005,"&gt;="&amp;F123,'Session log'!$C$6:$C$1005,"&lt;="&amp;G123))</f>
        <v/>
      </c>
      <c r="I123" s="13" t="str">
        <f t="shared" si="8"/>
        <v/>
      </c>
      <c r="J123" s="14" t="str">
        <f t="shared" ca="1" si="9"/>
        <v/>
      </c>
      <c r="K123" s="12" t="str">
        <f>IF(OR(B123="",F123=""),"",IF(H123&lt;12,"",_xlfn.MINIFS('Session log'!$C$6:$C$1005,'Session log'!$A$6:$A$1005,B123,'Session log'!$S$6:$S$1005,"&gt;=12",'Session log'!$C$6:$C$1005,"&gt;="&amp;F123,'Session log'!$C$6:$C$1005,"&lt;="&amp;G123)))</f>
        <v/>
      </c>
      <c r="L123" s="11" t="str">
        <f t="shared" ca="1" si="10"/>
        <v/>
      </c>
      <c r="M123" s="12" t="str">
        <f t="shared" si="11"/>
        <v/>
      </c>
      <c r="N123" s="11"/>
    </row>
    <row r="124" spans="1:14" x14ac:dyDescent="0.3">
      <c r="A124" s="11"/>
      <c r="B124" s="11"/>
      <c r="C124" s="12"/>
      <c r="D124" s="12"/>
      <c r="E124" s="12" t="str">
        <f t="shared" si="6"/>
        <v/>
      </c>
      <c r="F124" s="12"/>
      <c r="G124" s="12" t="str">
        <f t="shared" si="7"/>
        <v/>
      </c>
      <c r="H124" s="13" t="str">
        <f>IF(OR(B124="",F124=""),"",SUMIFS('Session log'!$D$6:$D$1005,'Session log'!$A$6:$A$1005,B124,'Session log'!$C$6:$C$1005,"&gt;="&amp;F124,'Session log'!$C$6:$C$1005,"&lt;="&amp;G124))</f>
        <v/>
      </c>
      <c r="I124" s="13" t="str">
        <f t="shared" si="8"/>
        <v/>
      </c>
      <c r="J124" s="14" t="str">
        <f t="shared" ca="1" si="9"/>
        <v/>
      </c>
      <c r="K124" s="12" t="str">
        <f>IF(OR(B124="",F124=""),"",IF(H124&lt;12,"",_xlfn.MINIFS('Session log'!$C$6:$C$1005,'Session log'!$A$6:$A$1005,B124,'Session log'!$S$6:$S$1005,"&gt;=12",'Session log'!$C$6:$C$1005,"&gt;="&amp;F124,'Session log'!$C$6:$C$1005,"&lt;="&amp;G124)))</f>
        <v/>
      </c>
      <c r="L124" s="11" t="str">
        <f t="shared" ca="1" si="10"/>
        <v/>
      </c>
      <c r="M124" s="12" t="str">
        <f t="shared" si="11"/>
        <v/>
      </c>
      <c r="N124" s="11"/>
    </row>
    <row r="125" spans="1:14" x14ac:dyDescent="0.3">
      <c r="A125" s="11"/>
      <c r="B125" s="11"/>
      <c r="C125" s="12"/>
      <c r="D125" s="12"/>
      <c r="E125" s="12" t="str">
        <f t="shared" si="6"/>
        <v/>
      </c>
      <c r="F125" s="12"/>
      <c r="G125" s="12" t="str">
        <f t="shared" si="7"/>
        <v/>
      </c>
      <c r="H125" s="13" t="str">
        <f>IF(OR(B125="",F125=""),"",SUMIFS('Session log'!$D$6:$D$1005,'Session log'!$A$6:$A$1005,B125,'Session log'!$C$6:$C$1005,"&gt;="&amp;F125,'Session log'!$C$6:$C$1005,"&lt;="&amp;G125))</f>
        <v/>
      </c>
      <c r="I125" s="13" t="str">
        <f t="shared" si="8"/>
        <v/>
      </c>
      <c r="J125" s="14" t="str">
        <f t="shared" ca="1" si="9"/>
        <v/>
      </c>
      <c r="K125" s="12" t="str">
        <f>IF(OR(B125="",F125=""),"",IF(H125&lt;12,"",_xlfn.MINIFS('Session log'!$C$6:$C$1005,'Session log'!$A$6:$A$1005,B125,'Session log'!$S$6:$S$1005,"&gt;=12",'Session log'!$C$6:$C$1005,"&gt;="&amp;F125,'Session log'!$C$6:$C$1005,"&lt;="&amp;G125)))</f>
        <v/>
      </c>
      <c r="L125" s="11" t="str">
        <f t="shared" ca="1" si="10"/>
        <v/>
      </c>
      <c r="M125" s="12" t="str">
        <f t="shared" si="11"/>
        <v/>
      </c>
      <c r="N125" s="11"/>
    </row>
    <row r="126" spans="1:14" x14ac:dyDescent="0.3">
      <c r="A126" s="11"/>
      <c r="B126" s="11"/>
      <c r="C126" s="12"/>
      <c r="D126" s="12"/>
      <c r="E126" s="12" t="str">
        <f t="shared" si="6"/>
        <v/>
      </c>
      <c r="F126" s="12"/>
      <c r="G126" s="12" t="str">
        <f t="shared" si="7"/>
        <v/>
      </c>
      <c r="H126" s="13" t="str">
        <f>IF(OR(B126="",F126=""),"",SUMIFS('Session log'!$D$6:$D$1005,'Session log'!$A$6:$A$1005,B126,'Session log'!$C$6:$C$1005,"&gt;="&amp;F126,'Session log'!$C$6:$C$1005,"&lt;="&amp;G126))</f>
        <v/>
      </c>
      <c r="I126" s="13" t="str">
        <f t="shared" si="8"/>
        <v/>
      </c>
      <c r="J126" s="14" t="str">
        <f t="shared" ca="1" si="9"/>
        <v/>
      </c>
      <c r="K126" s="12" t="str">
        <f>IF(OR(B126="",F126=""),"",IF(H126&lt;12,"",_xlfn.MINIFS('Session log'!$C$6:$C$1005,'Session log'!$A$6:$A$1005,B126,'Session log'!$S$6:$S$1005,"&gt;=12",'Session log'!$C$6:$C$1005,"&gt;="&amp;F126,'Session log'!$C$6:$C$1005,"&lt;="&amp;G126)))</f>
        <v/>
      </c>
      <c r="L126" s="11" t="str">
        <f t="shared" ca="1" si="10"/>
        <v/>
      </c>
      <c r="M126" s="12" t="str">
        <f t="shared" si="11"/>
        <v/>
      </c>
      <c r="N126" s="11"/>
    </row>
    <row r="127" spans="1:14" x14ac:dyDescent="0.3">
      <c r="A127" s="11"/>
      <c r="B127" s="11"/>
      <c r="C127" s="12"/>
      <c r="D127" s="12"/>
      <c r="E127" s="12" t="str">
        <f t="shared" si="6"/>
        <v/>
      </c>
      <c r="F127" s="12"/>
      <c r="G127" s="12" t="str">
        <f t="shared" si="7"/>
        <v/>
      </c>
      <c r="H127" s="13" t="str">
        <f>IF(OR(B127="",F127=""),"",SUMIFS('Session log'!$D$6:$D$1005,'Session log'!$A$6:$A$1005,B127,'Session log'!$C$6:$C$1005,"&gt;="&amp;F127,'Session log'!$C$6:$C$1005,"&lt;="&amp;G127))</f>
        <v/>
      </c>
      <c r="I127" s="13" t="str">
        <f t="shared" si="8"/>
        <v/>
      </c>
      <c r="J127" s="14" t="str">
        <f t="shared" ca="1" si="9"/>
        <v/>
      </c>
      <c r="K127" s="12" t="str">
        <f>IF(OR(B127="",F127=""),"",IF(H127&lt;12,"",_xlfn.MINIFS('Session log'!$C$6:$C$1005,'Session log'!$A$6:$A$1005,B127,'Session log'!$S$6:$S$1005,"&gt;=12",'Session log'!$C$6:$C$1005,"&gt;="&amp;F127,'Session log'!$C$6:$C$1005,"&lt;="&amp;G127)))</f>
        <v/>
      </c>
      <c r="L127" s="11" t="str">
        <f t="shared" ca="1" si="10"/>
        <v/>
      </c>
      <c r="M127" s="12" t="str">
        <f t="shared" si="11"/>
        <v/>
      </c>
      <c r="N127" s="11"/>
    </row>
    <row r="128" spans="1:14" x14ac:dyDescent="0.3">
      <c r="A128" s="11"/>
      <c r="B128" s="11"/>
      <c r="C128" s="12"/>
      <c r="D128" s="12"/>
      <c r="E128" s="12" t="str">
        <f t="shared" si="6"/>
        <v/>
      </c>
      <c r="F128" s="12"/>
      <c r="G128" s="12" t="str">
        <f t="shared" si="7"/>
        <v/>
      </c>
      <c r="H128" s="13" t="str">
        <f>IF(OR(B128="",F128=""),"",SUMIFS('Session log'!$D$6:$D$1005,'Session log'!$A$6:$A$1005,B128,'Session log'!$C$6:$C$1005,"&gt;="&amp;F128,'Session log'!$C$6:$C$1005,"&lt;="&amp;G128))</f>
        <v/>
      </c>
      <c r="I128" s="13" t="str">
        <f t="shared" si="8"/>
        <v/>
      </c>
      <c r="J128" s="14" t="str">
        <f t="shared" ca="1" si="9"/>
        <v/>
      </c>
      <c r="K128" s="12" t="str">
        <f>IF(OR(B128="",F128=""),"",IF(H128&lt;12,"",_xlfn.MINIFS('Session log'!$C$6:$C$1005,'Session log'!$A$6:$A$1005,B128,'Session log'!$S$6:$S$1005,"&gt;=12",'Session log'!$C$6:$C$1005,"&gt;="&amp;F128,'Session log'!$C$6:$C$1005,"&lt;="&amp;G128)))</f>
        <v/>
      </c>
      <c r="L128" s="11" t="str">
        <f t="shared" ca="1" si="10"/>
        <v/>
      </c>
      <c r="M128" s="12" t="str">
        <f t="shared" si="11"/>
        <v/>
      </c>
      <c r="N128" s="11"/>
    </row>
    <row r="129" spans="1:14" x14ac:dyDescent="0.3">
      <c r="A129" s="11"/>
      <c r="B129" s="11"/>
      <c r="C129" s="12"/>
      <c r="D129" s="12"/>
      <c r="E129" s="12" t="str">
        <f t="shared" si="6"/>
        <v/>
      </c>
      <c r="F129" s="12"/>
      <c r="G129" s="12" t="str">
        <f t="shared" si="7"/>
        <v/>
      </c>
      <c r="H129" s="13" t="str">
        <f>IF(OR(B129="",F129=""),"",SUMIFS('Session log'!$D$6:$D$1005,'Session log'!$A$6:$A$1005,B129,'Session log'!$C$6:$C$1005,"&gt;="&amp;F129,'Session log'!$C$6:$C$1005,"&lt;="&amp;G129))</f>
        <v/>
      </c>
      <c r="I129" s="13" t="str">
        <f t="shared" si="8"/>
        <v/>
      </c>
      <c r="J129" s="14" t="str">
        <f t="shared" ca="1" si="9"/>
        <v/>
      </c>
      <c r="K129" s="12" t="str">
        <f>IF(OR(B129="",F129=""),"",IF(H129&lt;12,"",_xlfn.MINIFS('Session log'!$C$6:$C$1005,'Session log'!$A$6:$A$1005,B129,'Session log'!$S$6:$S$1005,"&gt;=12",'Session log'!$C$6:$C$1005,"&gt;="&amp;F129,'Session log'!$C$6:$C$1005,"&lt;="&amp;G129)))</f>
        <v/>
      </c>
      <c r="L129" s="11" t="str">
        <f t="shared" ca="1" si="10"/>
        <v/>
      </c>
      <c r="M129" s="12" t="str">
        <f t="shared" si="11"/>
        <v/>
      </c>
      <c r="N129" s="11"/>
    </row>
    <row r="130" spans="1:14" x14ac:dyDescent="0.3">
      <c r="A130" s="11"/>
      <c r="B130" s="11"/>
      <c r="C130" s="12"/>
      <c r="D130" s="12"/>
      <c r="E130" s="12" t="str">
        <f t="shared" si="6"/>
        <v/>
      </c>
      <c r="F130" s="12"/>
      <c r="G130" s="12" t="str">
        <f t="shared" si="7"/>
        <v/>
      </c>
      <c r="H130" s="13" t="str">
        <f>IF(OR(B130="",F130=""),"",SUMIFS('Session log'!$D$6:$D$1005,'Session log'!$A$6:$A$1005,B130,'Session log'!$C$6:$C$1005,"&gt;="&amp;F130,'Session log'!$C$6:$C$1005,"&lt;="&amp;G130))</f>
        <v/>
      </c>
      <c r="I130" s="13" t="str">
        <f t="shared" si="8"/>
        <v/>
      </c>
      <c r="J130" s="14" t="str">
        <f t="shared" ca="1" si="9"/>
        <v/>
      </c>
      <c r="K130" s="12" t="str">
        <f>IF(OR(B130="",F130=""),"",IF(H130&lt;12,"",_xlfn.MINIFS('Session log'!$C$6:$C$1005,'Session log'!$A$6:$A$1005,B130,'Session log'!$S$6:$S$1005,"&gt;=12",'Session log'!$C$6:$C$1005,"&gt;="&amp;F130,'Session log'!$C$6:$C$1005,"&lt;="&amp;G130)))</f>
        <v/>
      </c>
      <c r="L130" s="11" t="str">
        <f t="shared" ca="1" si="10"/>
        <v/>
      </c>
      <c r="M130" s="12" t="str">
        <f t="shared" si="11"/>
        <v/>
      </c>
      <c r="N130" s="11"/>
    </row>
    <row r="131" spans="1:14" x14ac:dyDescent="0.3">
      <c r="A131" s="11"/>
      <c r="B131" s="11"/>
      <c r="C131" s="12"/>
      <c r="D131" s="12"/>
      <c r="E131" s="12" t="str">
        <f t="shared" si="6"/>
        <v/>
      </c>
      <c r="F131" s="12"/>
      <c r="G131" s="12" t="str">
        <f t="shared" si="7"/>
        <v/>
      </c>
      <c r="H131" s="13" t="str">
        <f>IF(OR(B131="",F131=""),"",SUMIFS('Session log'!$D$6:$D$1005,'Session log'!$A$6:$A$1005,B131,'Session log'!$C$6:$C$1005,"&gt;="&amp;F131,'Session log'!$C$6:$C$1005,"&lt;="&amp;G131))</f>
        <v/>
      </c>
      <c r="I131" s="13" t="str">
        <f t="shared" si="8"/>
        <v/>
      </c>
      <c r="J131" s="14" t="str">
        <f t="shared" ca="1" si="9"/>
        <v/>
      </c>
      <c r="K131" s="12" t="str">
        <f>IF(OR(B131="",F131=""),"",IF(H131&lt;12,"",_xlfn.MINIFS('Session log'!$C$6:$C$1005,'Session log'!$A$6:$A$1005,B131,'Session log'!$S$6:$S$1005,"&gt;=12",'Session log'!$C$6:$C$1005,"&gt;="&amp;F131,'Session log'!$C$6:$C$1005,"&lt;="&amp;G131)))</f>
        <v/>
      </c>
      <c r="L131" s="11" t="str">
        <f t="shared" ca="1" si="10"/>
        <v/>
      </c>
      <c r="M131" s="12" t="str">
        <f t="shared" si="11"/>
        <v/>
      </c>
      <c r="N131" s="11"/>
    </row>
    <row r="132" spans="1:14" x14ac:dyDescent="0.3">
      <c r="A132" s="11"/>
      <c r="B132" s="11"/>
      <c r="C132" s="12"/>
      <c r="D132" s="12"/>
      <c r="E132" s="12" t="str">
        <f t="shared" si="6"/>
        <v/>
      </c>
      <c r="F132" s="12"/>
      <c r="G132" s="12" t="str">
        <f t="shared" si="7"/>
        <v/>
      </c>
      <c r="H132" s="13" t="str">
        <f>IF(OR(B132="",F132=""),"",SUMIFS('Session log'!$D$6:$D$1005,'Session log'!$A$6:$A$1005,B132,'Session log'!$C$6:$C$1005,"&gt;="&amp;F132,'Session log'!$C$6:$C$1005,"&lt;="&amp;G132))</f>
        <v/>
      </c>
      <c r="I132" s="13" t="str">
        <f t="shared" si="8"/>
        <v/>
      </c>
      <c r="J132" s="14" t="str">
        <f t="shared" ca="1" si="9"/>
        <v/>
      </c>
      <c r="K132" s="12" t="str">
        <f>IF(OR(B132="",F132=""),"",IF(H132&lt;12,"",_xlfn.MINIFS('Session log'!$C$6:$C$1005,'Session log'!$A$6:$A$1005,B132,'Session log'!$S$6:$S$1005,"&gt;=12",'Session log'!$C$6:$C$1005,"&gt;="&amp;F132,'Session log'!$C$6:$C$1005,"&lt;="&amp;G132)))</f>
        <v/>
      </c>
      <c r="L132" s="11" t="str">
        <f t="shared" ca="1" si="10"/>
        <v/>
      </c>
      <c r="M132" s="12" t="str">
        <f t="shared" si="11"/>
        <v/>
      </c>
      <c r="N132" s="11"/>
    </row>
    <row r="133" spans="1:14" x14ac:dyDescent="0.3">
      <c r="A133" s="11"/>
      <c r="B133" s="11"/>
      <c r="C133" s="12"/>
      <c r="D133" s="12"/>
      <c r="E133" s="12" t="str">
        <f t="shared" si="6"/>
        <v/>
      </c>
      <c r="F133" s="12"/>
      <c r="G133" s="12" t="str">
        <f t="shared" si="7"/>
        <v/>
      </c>
      <c r="H133" s="13" t="str">
        <f>IF(OR(B133="",F133=""),"",SUMIFS('Session log'!$D$6:$D$1005,'Session log'!$A$6:$A$1005,B133,'Session log'!$C$6:$C$1005,"&gt;="&amp;F133,'Session log'!$C$6:$C$1005,"&lt;="&amp;G133))</f>
        <v/>
      </c>
      <c r="I133" s="13" t="str">
        <f t="shared" si="8"/>
        <v/>
      </c>
      <c r="J133" s="14" t="str">
        <f t="shared" ca="1" si="9"/>
        <v/>
      </c>
      <c r="K133" s="12" t="str">
        <f>IF(OR(B133="",F133=""),"",IF(H133&lt;12,"",_xlfn.MINIFS('Session log'!$C$6:$C$1005,'Session log'!$A$6:$A$1005,B133,'Session log'!$S$6:$S$1005,"&gt;=12",'Session log'!$C$6:$C$1005,"&gt;="&amp;F133,'Session log'!$C$6:$C$1005,"&lt;="&amp;G133)))</f>
        <v/>
      </c>
      <c r="L133" s="11" t="str">
        <f t="shared" ca="1" si="10"/>
        <v/>
      </c>
      <c r="M133" s="12" t="str">
        <f t="shared" si="11"/>
        <v/>
      </c>
      <c r="N133" s="11"/>
    </row>
    <row r="134" spans="1:14" x14ac:dyDescent="0.3">
      <c r="A134" s="11"/>
      <c r="B134" s="11"/>
      <c r="C134" s="12"/>
      <c r="D134" s="12"/>
      <c r="E134" s="12" t="str">
        <f t="shared" ref="E134:E197" si="12">IF(D134="","",EDATE(D134,12))</f>
        <v/>
      </c>
      <c r="F134" s="12"/>
      <c r="G134" s="12" t="str">
        <f t="shared" ref="G134:G197" si="13">IF(F134="","",EDATE(F134,12)-1)</f>
        <v/>
      </c>
      <c r="H134" s="13" t="str">
        <f>IF(OR(B134="",F134=""),"",SUMIFS('Session log'!$D$6:$D$1005,'Session log'!$A$6:$A$1005,B134,'Session log'!$C$6:$C$1005,"&gt;="&amp;F134,'Session log'!$C$6:$C$1005,"&lt;="&amp;G134))</f>
        <v/>
      </c>
      <c r="I134" s="13" t="str">
        <f t="shared" ref="I134:I197" si="14">IF(H134="","",MAX(0,12-H134))</f>
        <v/>
      </c>
      <c r="J134" s="14" t="str">
        <f t="shared" ref="J134:J197" ca="1" si="15">IF(G134="","",G134-TODAY())</f>
        <v/>
      </c>
      <c r="K134" s="12" t="str">
        <f>IF(OR(B134="",F134=""),"",IF(H134&lt;12,"",_xlfn.MINIFS('Session log'!$C$6:$C$1005,'Session log'!$A$6:$A$1005,B134,'Session log'!$S$6:$S$1005,"&gt;=12",'Session log'!$C$6:$C$1005,"&gt;="&amp;F134,'Session log'!$C$6:$C$1005,"&lt;="&amp;G134)))</f>
        <v/>
      </c>
      <c r="L134" s="11" t="str">
        <f t="shared" ref="L134:L197" ca="1" si="16">IF(B134="","",IF(F134="","ENTER PERIOD START",IF(AND(D134&lt;&gt;"",TODAY()&lt;=E134),"G774 WINDOW",IF(TODAY()&lt;F134,"NOT STARTED",IF(H134&gt;=12,"MET",IF(TODAY()&gt;G134,"CLOSED UNDER 12",IF(J134&lt;=60,"FLAG: UNDER 12, 60 DAYS OR LESS","IN PROGRESS")))))))</f>
        <v/>
      </c>
      <c r="M134" s="12" t="str">
        <f t="shared" ref="M134:M197" si="17">IF(G134="","",G134+1)</f>
        <v/>
      </c>
      <c r="N134" s="11"/>
    </row>
    <row r="135" spans="1:14" x14ac:dyDescent="0.3">
      <c r="A135" s="11"/>
      <c r="B135" s="11"/>
      <c r="C135" s="12"/>
      <c r="D135" s="12"/>
      <c r="E135" s="12" t="str">
        <f t="shared" si="12"/>
        <v/>
      </c>
      <c r="F135" s="12"/>
      <c r="G135" s="12" t="str">
        <f t="shared" si="13"/>
        <v/>
      </c>
      <c r="H135" s="13" t="str">
        <f>IF(OR(B135="",F135=""),"",SUMIFS('Session log'!$D$6:$D$1005,'Session log'!$A$6:$A$1005,B135,'Session log'!$C$6:$C$1005,"&gt;="&amp;F135,'Session log'!$C$6:$C$1005,"&lt;="&amp;G135))</f>
        <v/>
      </c>
      <c r="I135" s="13" t="str">
        <f t="shared" si="14"/>
        <v/>
      </c>
      <c r="J135" s="14" t="str">
        <f t="shared" ca="1" si="15"/>
        <v/>
      </c>
      <c r="K135" s="12" t="str">
        <f>IF(OR(B135="",F135=""),"",IF(H135&lt;12,"",_xlfn.MINIFS('Session log'!$C$6:$C$1005,'Session log'!$A$6:$A$1005,B135,'Session log'!$S$6:$S$1005,"&gt;=12",'Session log'!$C$6:$C$1005,"&gt;="&amp;F135,'Session log'!$C$6:$C$1005,"&lt;="&amp;G135)))</f>
        <v/>
      </c>
      <c r="L135" s="11" t="str">
        <f t="shared" ca="1" si="16"/>
        <v/>
      </c>
      <c r="M135" s="12" t="str">
        <f t="shared" si="17"/>
        <v/>
      </c>
      <c r="N135" s="11"/>
    </row>
    <row r="136" spans="1:14" x14ac:dyDescent="0.3">
      <c r="A136" s="11"/>
      <c r="B136" s="11"/>
      <c r="C136" s="12"/>
      <c r="D136" s="12"/>
      <c r="E136" s="12" t="str">
        <f t="shared" si="12"/>
        <v/>
      </c>
      <c r="F136" s="12"/>
      <c r="G136" s="12" t="str">
        <f t="shared" si="13"/>
        <v/>
      </c>
      <c r="H136" s="13" t="str">
        <f>IF(OR(B136="",F136=""),"",SUMIFS('Session log'!$D$6:$D$1005,'Session log'!$A$6:$A$1005,B136,'Session log'!$C$6:$C$1005,"&gt;="&amp;F136,'Session log'!$C$6:$C$1005,"&lt;="&amp;G136))</f>
        <v/>
      </c>
      <c r="I136" s="13" t="str">
        <f t="shared" si="14"/>
        <v/>
      </c>
      <c r="J136" s="14" t="str">
        <f t="shared" ca="1" si="15"/>
        <v/>
      </c>
      <c r="K136" s="12" t="str">
        <f>IF(OR(B136="",F136=""),"",IF(H136&lt;12,"",_xlfn.MINIFS('Session log'!$C$6:$C$1005,'Session log'!$A$6:$A$1005,B136,'Session log'!$S$6:$S$1005,"&gt;=12",'Session log'!$C$6:$C$1005,"&gt;="&amp;F136,'Session log'!$C$6:$C$1005,"&lt;="&amp;G136)))</f>
        <v/>
      </c>
      <c r="L136" s="11" t="str">
        <f t="shared" ca="1" si="16"/>
        <v/>
      </c>
      <c r="M136" s="12" t="str">
        <f t="shared" si="17"/>
        <v/>
      </c>
      <c r="N136" s="11"/>
    </row>
    <row r="137" spans="1:14" x14ac:dyDescent="0.3">
      <c r="A137" s="11"/>
      <c r="B137" s="11"/>
      <c r="C137" s="12"/>
      <c r="D137" s="12"/>
      <c r="E137" s="12" t="str">
        <f t="shared" si="12"/>
        <v/>
      </c>
      <c r="F137" s="12"/>
      <c r="G137" s="12" t="str">
        <f t="shared" si="13"/>
        <v/>
      </c>
      <c r="H137" s="13" t="str">
        <f>IF(OR(B137="",F137=""),"",SUMIFS('Session log'!$D$6:$D$1005,'Session log'!$A$6:$A$1005,B137,'Session log'!$C$6:$C$1005,"&gt;="&amp;F137,'Session log'!$C$6:$C$1005,"&lt;="&amp;G137))</f>
        <v/>
      </c>
      <c r="I137" s="13" t="str">
        <f t="shared" si="14"/>
        <v/>
      </c>
      <c r="J137" s="14" t="str">
        <f t="shared" ca="1" si="15"/>
        <v/>
      </c>
      <c r="K137" s="12" t="str">
        <f>IF(OR(B137="",F137=""),"",IF(H137&lt;12,"",_xlfn.MINIFS('Session log'!$C$6:$C$1005,'Session log'!$A$6:$A$1005,B137,'Session log'!$S$6:$S$1005,"&gt;=12",'Session log'!$C$6:$C$1005,"&gt;="&amp;F137,'Session log'!$C$6:$C$1005,"&lt;="&amp;G137)))</f>
        <v/>
      </c>
      <c r="L137" s="11" t="str">
        <f t="shared" ca="1" si="16"/>
        <v/>
      </c>
      <c r="M137" s="12" t="str">
        <f t="shared" si="17"/>
        <v/>
      </c>
      <c r="N137" s="11"/>
    </row>
    <row r="138" spans="1:14" x14ac:dyDescent="0.3">
      <c r="A138" s="11"/>
      <c r="B138" s="11"/>
      <c r="C138" s="12"/>
      <c r="D138" s="12"/>
      <c r="E138" s="12" t="str">
        <f t="shared" si="12"/>
        <v/>
      </c>
      <c r="F138" s="12"/>
      <c r="G138" s="12" t="str">
        <f t="shared" si="13"/>
        <v/>
      </c>
      <c r="H138" s="13" t="str">
        <f>IF(OR(B138="",F138=""),"",SUMIFS('Session log'!$D$6:$D$1005,'Session log'!$A$6:$A$1005,B138,'Session log'!$C$6:$C$1005,"&gt;="&amp;F138,'Session log'!$C$6:$C$1005,"&lt;="&amp;G138))</f>
        <v/>
      </c>
      <c r="I138" s="13" t="str">
        <f t="shared" si="14"/>
        <v/>
      </c>
      <c r="J138" s="14" t="str">
        <f t="shared" ca="1" si="15"/>
        <v/>
      </c>
      <c r="K138" s="12" t="str">
        <f>IF(OR(B138="",F138=""),"",IF(H138&lt;12,"",_xlfn.MINIFS('Session log'!$C$6:$C$1005,'Session log'!$A$6:$A$1005,B138,'Session log'!$S$6:$S$1005,"&gt;=12",'Session log'!$C$6:$C$1005,"&gt;="&amp;F138,'Session log'!$C$6:$C$1005,"&lt;="&amp;G138)))</f>
        <v/>
      </c>
      <c r="L138" s="11" t="str">
        <f t="shared" ca="1" si="16"/>
        <v/>
      </c>
      <c r="M138" s="12" t="str">
        <f t="shared" si="17"/>
        <v/>
      </c>
      <c r="N138" s="11"/>
    </row>
    <row r="139" spans="1:14" x14ac:dyDescent="0.3">
      <c r="A139" s="11"/>
      <c r="B139" s="11"/>
      <c r="C139" s="12"/>
      <c r="D139" s="12"/>
      <c r="E139" s="12" t="str">
        <f t="shared" si="12"/>
        <v/>
      </c>
      <c r="F139" s="12"/>
      <c r="G139" s="12" t="str">
        <f t="shared" si="13"/>
        <v/>
      </c>
      <c r="H139" s="13" t="str">
        <f>IF(OR(B139="",F139=""),"",SUMIFS('Session log'!$D$6:$D$1005,'Session log'!$A$6:$A$1005,B139,'Session log'!$C$6:$C$1005,"&gt;="&amp;F139,'Session log'!$C$6:$C$1005,"&lt;="&amp;G139))</f>
        <v/>
      </c>
      <c r="I139" s="13" t="str">
        <f t="shared" si="14"/>
        <v/>
      </c>
      <c r="J139" s="14" t="str">
        <f t="shared" ca="1" si="15"/>
        <v/>
      </c>
      <c r="K139" s="12" t="str">
        <f>IF(OR(B139="",F139=""),"",IF(H139&lt;12,"",_xlfn.MINIFS('Session log'!$C$6:$C$1005,'Session log'!$A$6:$A$1005,B139,'Session log'!$S$6:$S$1005,"&gt;=12",'Session log'!$C$6:$C$1005,"&gt;="&amp;F139,'Session log'!$C$6:$C$1005,"&lt;="&amp;G139)))</f>
        <v/>
      </c>
      <c r="L139" s="11" t="str">
        <f t="shared" ca="1" si="16"/>
        <v/>
      </c>
      <c r="M139" s="12" t="str">
        <f t="shared" si="17"/>
        <v/>
      </c>
      <c r="N139" s="11"/>
    </row>
    <row r="140" spans="1:14" x14ac:dyDescent="0.3">
      <c r="A140" s="11"/>
      <c r="B140" s="11"/>
      <c r="C140" s="12"/>
      <c r="D140" s="12"/>
      <c r="E140" s="12" t="str">
        <f t="shared" si="12"/>
        <v/>
      </c>
      <c r="F140" s="12"/>
      <c r="G140" s="12" t="str">
        <f t="shared" si="13"/>
        <v/>
      </c>
      <c r="H140" s="13" t="str">
        <f>IF(OR(B140="",F140=""),"",SUMIFS('Session log'!$D$6:$D$1005,'Session log'!$A$6:$A$1005,B140,'Session log'!$C$6:$C$1005,"&gt;="&amp;F140,'Session log'!$C$6:$C$1005,"&lt;="&amp;G140))</f>
        <v/>
      </c>
      <c r="I140" s="13" t="str">
        <f t="shared" si="14"/>
        <v/>
      </c>
      <c r="J140" s="14" t="str">
        <f t="shared" ca="1" si="15"/>
        <v/>
      </c>
      <c r="K140" s="12" t="str">
        <f>IF(OR(B140="",F140=""),"",IF(H140&lt;12,"",_xlfn.MINIFS('Session log'!$C$6:$C$1005,'Session log'!$A$6:$A$1005,B140,'Session log'!$S$6:$S$1005,"&gt;=12",'Session log'!$C$6:$C$1005,"&gt;="&amp;F140,'Session log'!$C$6:$C$1005,"&lt;="&amp;G140)))</f>
        <v/>
      </c>
      <c r="L140" s="11" t="str">
        <f t="shared" ca="1" si="16"/>
        <v/>
      </c>
      <c r="M140" s="12" t="str">
        <f t="shared" si="17"/>
        <v/>
      </c>
      <c r="N140" s="11"/>
    </row>
    <row r="141" spans="1:14" x14ac:dyDescent="0.3">
      <c r="A141" s="11"/>
      <c r="B141" s="11"/>
      <c r="C141" s="12"/>
      <c r="D141" s="12"/>
      <c r="E141" s="12" t="str">
        <f t="shared" si="12"/>
        <v/>
      </c>
      <c r="F141" s="12"/>
      <c r="G141" s="12" t="str">
        <f t="shared" si="13"/>
        <v/>
      </c>
      <c r="H141" s="13" t="str">
        <f>IF(OR(B141="",F141=""),"",SUMIFS('Session log'!$D$6:$D$1005,'Session log'!$A$6:$A$1005,B141,'Session log'!$C$6:$C$1005,"&gt;="&amp;F141,'Session log'!$C$6:$C$1005,"&lt;="&amp;G141))</f>
        <v/>
      </c>
      <c r="I141" s="13" t="str">
        <f t="shared" si="14"/>
        <v/>
      </c>
      <c r="J141" s="14" t="str">
        <f t="shared" ca="1" si="15"/>
        <v/>
      </c>
      <c r="K141" s="12" t="str">
        <f>IF(OR(B141="",F141=""),"",IF(H141&lt;12,"",_xlfn.MINIFS('Session log'!$C$6:$C$1005,'Session log'!$A$6:$A$1005,B141,'Session log'!$S$6:$S$1005,"&gt;=12",'Session log'!$C$6:$C$1005,"&gt;="&amp;F141,'Session log'!$C$6:$C$1005,"&lt;="&amp;G141)))</f>
        <v/>
      </c>
      <c r="L141" s="11" t="str">
        <f t="shared" ca="1" si="16"/>
        <v/>
      </c>
      <c r="M141" s="12" t="str">
        <f t="shared" si="17"/>
        <v/>
      </c>
      <c r="N141" s="11"/>
    </row>
    <row r="142" spans="1:14" x14ac:dyDescent="0.3">
      <c r="A142" s="11"/>
      <c r="B142" s="11"/>
      <c r="C142" s="12"/>
      <c r="D142" s="12"/>
      <c r="E142" s="12" t="str">
        <f t="shared" si="12"/>
        <v/>
      </c>
      <c r="F142" s="12"/>
      <c r="G142" s="12" t="str">
        <f t="shared" si="13"/>
        <v/>
      </c>
      <c r="H142" s="13" t="str">
        <f>IF(OR(B142="",F142=""),"",SUMIFS('Session log'!$D$6:$D$1005,'Session log'!$A$6:$A$1005,B142,'Session log'!$C$6:$C$1005,"&gt;="&amp;F142,'Session log'!$C$6:$C$1005,"&lt;="&amp;G142))</f>
        <v/>
      </c>
      <c r="I142" s="13" t="str">
        <f t="shared" si="14"/>
        <v/>
      </c>
      <c r="J142" s="14" t="str">
        <f t="shared" ca="1" si="15"/>
        <v/>
      </c>
      <c r="K142" s="12" t="str">
        <f>IF(OR(B142="",F142=""),"",IF(H142&lt;12,"",_xlfn.MINIFS('Session log'!$C$6:$C$1005,'Session log'!$A$6:$A$1005,B142,'Session log'!$S$6:$S$1005,"&gt;=12",'Session log'!$C$6:$C$1005,"&gt;="&amp;F142,'Session log'!$C$6:$C$1005,"&lt;="&amp;G142)))</f>
        <v/>
      </c>
      <c r="L142" s="11" t="str">
        <f t="shared" ca="1" si="16"/>
        <v/>
      </c>
      <c r="M142" s="12" t="str">
        <f t="shared" si="17"/>
        <v/>
      </c>
      <c r="N142" s="11"/>
    </row>
    <row r="143" spans="1:14" x14ac:dyDescent="0.3">
      <c r="A143" s="11"/>
      <c r="B143" s="11"/>
      <c r="C143" s="12"/>
      <c r="D143" s="12"/>
      <c r="E143" s="12" t="str">
        <f t="shared" si="12"/>
        <v/>
      </c>
      <c r="F143" s="12"/>
      <c r="G143" s="12" t="str">
        <f t="shared" si="13"/>
        <v/>
      </c>
      <c r="H143" s="13" t="str">
        <f>IF(OR(B143="",F143=""),"",SUMIFS('Session log'!$D$6:$D$1005,'Session log'!$A$6:$A$1005,B143,'Session log'!$C$6:$C$1005,"&gt;="&amp;F143,'Session log'!$C$6:$C$1005,"&lt;="&amp;G143))</f>
        <v/>
      </c>
      <c r="I143" s="13" t="str">
        <f t="shared" si="14"/>
        <v/>
      </c>
      <c r="J143" s="14" t="str">
        <f t="shared" ca="1" si="15"/>
        <v/>
      </c>
      <c r="K143" s="12" t="str">
        <f>IF(OR(B143="",F143=""),"",IF(H143&lt;12,"",_xlfn.MINIFS('Session log'!$C$6:$C$1005,'Session log'!$A$6:$A$1005,B143,'Session log'!$S$6:$S$1005,"&gt;=12",'Session log'!$C$6:$C$1005,"&gt;="&amp;F143,'Session log'!$C$6:$C$1005,"&lt;="&amp;G143)))</f>
        <v/>
      </c>
      <c r="L143" s="11" t="str">
        <f t="shared" ca="1" si="16"/>
        <v/>
      </c>
      <c r="M143" s="12" t="str">
        <f t="shared" si="17"/>
        <v/>
      </c>
      <c r="N143" s="11"/>
    </row>
    <row r="144" spans="1:14" x14ac:dyDescent="0.3">
      <c r="A144" s="11"/>
      <c r="B144" s="11"/>
      <c r="C144" s="12"/>
      <c r="D144" s="12"/>
      <c r="E144" s="12" t="str">
        <f t="shared" si="12"/>
        <v/>
      </c>
      <c r="F144" s="12"/>
      <c r="G144" s="12" t="str">
        <f t="shared" si="13"/>
        <v/>
      </c>
      <c r="H144" s="13" t="str">
        <f>IF(OR(B144="",F144=""),"",SUMIFS('Session log'!$D$6:$D$1005,'Session log'!$A$6:$A$1005,B144,'Session log'!$C$6:$C$1005,"&gt;="&amp;F144,'Session log'!$C$6:$C$1005,"&lt;="&amp;G144))</f>
        <v/>
      </c>
      <c r="I144" s="13" t="str">
        <f t="shared" si="14"/>
        <v/>
      </c>
      <c r="J144" s="14" t="str">
        <f t="shared" ca="1" si="15"/>
        <v/>
      </c>
      <c r="K144" s="12" t="str">
        <f>IF(OR(B144="",F144=""),"",IF(H144&lt;12,"",_xlfn.MINIFS('Session log'!$C$6:$C$1005,'Session log'!$A$6:$A$1005,B144,'Session log'!$S$6:$S$1005,"&gt;=12",'Session log'!$C$6:$C$1005,"&gt;="&amp;F144,'Session log'!$C$6:$C$1005,"&lt;="&amp;G144)))</f>
        <v/>
      </c>
      <c r="L144" s="11" t="str">
        <f t="shared" ca="1" si="16"/>
        <v/>
      </c>
      <c r="M144" s="12" t="str">
        <f t="shared" si="17"/>
        <v/>
      </c>
      <c r="N144" s="11"/>
    </row>
    <row r="145" spans="1:14" x14ac:dyDescent="0.3">
      <c r="A145" s="11"/>
      <c r="B145" s="11"/>
      <c r="C145" s="12"/>
      <c r="D145" s="12"/>
      <c r="E145" s="12" t="str">
        <f t="shared" si="12"/>
        <v/>
      </c>
      <c r="F145" s="12"/>
      <c r="G145" s="12" t="str">
        <f t="shared" si="13"/>
        <v/>
      </c>
      <c r="H145" s="13" t="str">
        <f>IF(OR(B145="",F145=""),"",SUMIFS('Session log'!$D$6:$D$1005,'Session log'!$A$6:$A$1005,B145,'Session log'!$C$6:$C$1005,"&gt;="&amp;F145,'Session log'!$C$6:$C$1005,"&lt;="&amp;G145))</f>
        <v/>
      </c>
      <c r="I145" s="13" t="str">
        <f t="shared" si="14"/>
        <v/>
      </c>
      <c r="J145" s="14" t="str">
        <f t="shared" ca="1" si="15"/>
        <v/>
      </c>
      <c r="K145" s="12" t="str">
        <f>IF(OR(B145="",F145=""),"",IF(H145&lt;12,"",_xlfn.MINIFS('Session log'!$C$6:$C$1005,'Session log'!$A$6:$A$1005,B145,'Session log'!$S$6:$S$1005,"&gt;=12",'Session log'!$C$6:$C$1005,"&gt;="&amp;F145,'Session log'!$C$6:$C$1005,"&lt;="&amp;G145)))</f>
        <v/>
      </c>
      <c r="L145" s="11" t="str">
        <f t="shared" ca="1" si="16"/>
        <v/>
      </c>
      <c r="M145" s="12" t="str">
        <f t="shared" si="17"/>
        <v/>
      </c>
      <c r="N145" s="11"/>
    </row>
    <row r="146" spans="1:14" x14ac:dyDescent="0.3">
      <c r="A146" s="11"/>
      <c r="B146" s="11"/>
      <c r="C146" s="12"/>
      <c r="D146" s="12"/>
      <c r="E146" s="12" t="str">
        <f t="shared" si="12"/>
        <v/>
      </c>
      <c r="F146" s="12"/>
      <c r="G146" s="12" t="str">
        <f t="shared" si="13"/>
        <v/>
      </c>
      <c r="H146" s="13" t="str">
        <f>IF(OR(B146="",F146=""),"",SUMIFS('Session log'!$D$6:$D$1005,'Session log'!$A$6:$A$1005,B146,'Session log'!$C$6:$C$1005,"&gt;="&amp;F146,'Session log'!$C$6:$C$1005,"&lt;="&amp;G146))</f>
        <v/>
      </c>
      <c r="I146" s="13" t="str">
        <f t="shared" si="14"/>
        <v/>
      </c>
      <c r="J146" s="14" t="str">
        <f t="shared" ca="1" si="15"/>
        <v/>
      </c>
      <c r="K146" s="12" t="str">
        <f>IF(OR(B146="",F146=""),"",IF(H146&lt;12,"",_xlfn.MINIFS('Session log'!$C$6:$C$1005,'Session log'!$A$6:$A$1005,B146,'Session log'!$S$6:$S$1005,"&gt;=12",'Session log'!$C$6:$C$1005,"&gt;="&amp;F146,'Session log'!$C$6:$C$1005,"&lt;="&amp;G146)))</f>
        <v/>
      </c>
      <c r="L146" s="11" t="str">
        <f t="shared" ca="1" si="16"/>
        <v/>
      </c>
      <c r="M146" s="12" t="str">
        <f t="shared" si="17"/>
        <v/>
      </c>
      <c r="N146" s="11"/>
    </row>
    <row r="147" spans="1:14" x14ac:dyDescent="0.3">
      <c r="A147" s="11"/>
      <c r="B147" s="11"/>
      <c r="C147" s="12"/>
      <c r="D147" s="12"/>
      <c r="E147" s="12" t="str">
        <f t="shared" si="12"/>
        <v/>
      </c>
      <c r="F147" s="12"/>
      <c r="G147" s="12" t="str">
        <f t="shared" si="13"/>
        <v/>
      </c>
      <c r="H147" s="13" t="str">
        <f>IF(OR(B147="",F147=""),"",SUMIFS('Session log'!$D$6:$D$1005,'Session log'!$A$6:$A$1005,B147,'Session log'!$C$6:$C$1005,"&gt;="&amp;F147,'Session log'!$C$6:$C$1005,"&lt;="&amp;G147))</f>
        <v/>
      </c>
      <c r="I147" s="13" t="str">
        <f t="shared" si="14"/>
        <v/>
      </c>
      <c r="J147" s="14" t="str">
        <f t="shared" ca="1" si="15"/>
        <v/>
      </c>
      <c r="K147" s="12" t="str">
        <f>IF(OR(B147="",F147=""),"",IF(H147&lt;12,"",_xlfn.MINIFS('Session log'!$C$6:$C$1005,'Session log'!$A$6:$A$1005,B147,'Session log'!$S$6:$S$1005,"&gt;=12",'Session log'!$C$6:$C$1005,"&gt;="&amp;F147,'Session log'!$C$6:$C$1005,"&lt;="&amp;G147)))</f>
        <v/>
      </c>
      <c r="L147" s="11" t="str">
        <f t="shared" ca="1" si="16"/>
        <v/>
      </c>
      <c r="M147" s="12" t="str">
        <f t="shared" si="17"/>
        <v/>
      </c>
      <c r="N147" s="11"/>
    </row>
    <row r="148" spans="1:14" x14ac:dyDescent="0.3">
      <c r="A148" s="11"/>
      <c r="B148" s="11"/>
      <c r="C148" s="12"/>
      <c r="D148" s="12"/>
      <c r="E148" s="12" t="str">
        <f t="shared" si="12"/>
        <v/>
      </c>
      <c r="F148" s="12"/>
      <c r="G148" s="12" t="str">
        <f t="shared" si="13"/>
        <v/>
      </c>
      <c r="H148" s="13" t="str">
        <f>IF(OR(B148="",F148=""),"",SUMIFS('Session log'!$D$6:$D$1005,'Session log'!$A$6:$A$1005,B148,'Session log'!$C$6:$C$1005,"&gt;="&amp;F148,'Session log'!$C$6:$C$1005,"&lt;="&amp;G148))</f>
        <v/>
      </c>
      <c r="I148" s="13" t="str">
        <f t="shared" si="14"/>
        <v/>
      </c>
      <c r="J148" s="14" t="str">
        <f t="shared" ca="1" si="15"/>
        <v/>
      </c>
      <c r="K148" s="12" t="str">
        <f>IF(OR(B148="",F148=""),"",IF(H148&lt;12,"",_xlfn.MINIFS('Session log'!$C$6:$C$1005,'Session log'!$A$6:$A$1005,B148,'Session log'!$S$6:$S$1005,"&gt;=12",'Session log'!$C$6:$C$1005,"&gt;="&amp;F148,'Session log'!$C$6:$C$1005,"&lt;="&amp;G148)))</f>
        <v/>
      </c>
      <c r="L148" s="11" t="str">
        <f t="shared" ca="1" si="16"/>
        <v/>
      </c>
      <c r="M148" s="12" t="str">
        <f t="shared" si="17"/>
        <v/>
      </c>
      <c r="N148" s="11"/>
    </row>
    <row r="149" spans="1:14" x14ac:dyDescent="0.3">
      <c r="A149" s="11"/>
      <c r="B149" s="11"/>
      <c r="C149" s="12"/>
      <c r="D149" s="12"/>
      <c r="E149" s="12" t="str">
        <f t="shared" si="12"/>
        <v/>
      </c>
      <c r="F149" s="12"/>
      <c r="G149" s="12" t="str">
        <f t="shared" si="13"/>
        <v/>
      </c>
      <c r="H149" s="13" t="str">
        <f>IF(OR(B149="",F149=""),"",SUMIFS('Session log'!$D$6:$D$1005,'Session log'!$A$6:$A$1005,B149,'Session log'!$C$6:$C$1005,"&gt;="&amp;F149,'Session log'!$C$6:$C$1005,"&lt;="&amp;G149))</f>
        <v/>
      </c>
      <c r="I149" s="13" t="str">
        <f t="shared" si="14"/>
        <v/>
      </c>
      <c r="J149" s="14" t="str">
        <f t="shared" ca="1" si="15"/>
        <v/>
      </c>
      <c r="K149" s="12" t="str">
        <f>IF(OR(B149="",F149=""),"",IF(H149&lt;12,"",_xlfn.MINIFS('Session log'!$C$6:$C$1005,'Session log'!$A$6:$A$1005,B149,'Session log'!$S$6:$S$1005,"&gt;=12",'Session log'!$C$6:$C$1005,"&gt;="&amp;F149,'Session log'!$C$6:$C$1005,"&lt;="&amp;G149)))</f>
        <v/>
      </c>
      <c r="L149" s="11" t="str">
        <f t="shared" ca="1" si="16"/>
        <v/>
      </c>
      <c r="M149" s="12" t="str">
        <f t="shared" si="17"/>
        <v/>
      </c>
      <c r="N149" s="11"/>
    </row>
    <row r="150" spans="1:14" x14ac:dyDescent="0.3">
      <c r="A150" s="11"/>
      <c r="B150" s="11"/>
      <c r="C150" s="12"/>
      <c r="D150" s="12"/>
      <c r="E150" s="12" t="str">
        <f t="shared" si="12"/>
        <v/>
      </c>
      <c r="F150" s="12"/>
      <c r="G150" s="12" t="str">
        <f t="shared" si="13"/>
        <v/>
      </c>
      <c r="H150" s="13" t="str">
        <f>IF(OR(B150="",F150=""),"",SUMIFS('Session log'!$D$6:$D$1005,'Session log'!$A$6:$A$1005,B150,'Session log'!$C$6:$C$1005,"&gt;="&amp;F150,'Session log'!$C$6:$C$1005,"&lt;="&amp;G150))</f>
        <v/>
      </c>
      <c r="I150" s="13" t="str">
        <f t="shared" si="14"/>
        <v/>
      </c>
      <c r="J150" s="14" t="str">
        <f t="shared" ca="1" si="15"/>
        <v/>
      </c>
      <c r="K150" s="12" t="str">
        <f>IF(OR(B150="",F150=""),"",IF(H150&lt;12,"",_xlfn.MINIFS('Session log'!$C$6:$C$1005,'Session log'!$A$6:$A$1005,B150,'Session log'!$S$6:$S$1005,"&gt;=12",'Session log'!$C$6:$C$1005,"&gt;="&amp;F150,'Session log'!$C$6:$C$1005,"&lt;="&amp;G150)))</f>
        <v/>
      </c>
      <c r="L150" s="11" t="str">
        <f t="shared" ca="1" si="16"/>
        <v/>
      </c>
      <c r="M150" s="12" t="str">
        <f t="shared" si="17"/>
        <v/>
      </c>
      <c r="N150" s="11"/>
    </row>
    <row r="151" spans="1:14" x14ac:dyDescent="0.3">
      <c r="A151" s="11"/>
      <c r="B151" s="11"/>
      <c r="C151" s="12"/>
      <c r="D151" s="12"/>
      <c r="E151" s="12" t="str">
        <f t="shared" si="12"/>
        <v/>
      </c>
      <c r="F151" s="12"/>
      <c r="G151" s="12" t="str">
        <f t="shared" si="13"/>
        <v/>
      </c>
      <c r="H151" s="13" t="str">
        <f>IF(OR(B151="",F151=""),"",SUMIFS('Session log'!$D$6:$D$1005,'Session log'!$A$6:$A$1005,B151,'Session log'!$C$6:$C$1005,"&gt;="&amp;F151,'Session log'!$C$6:$C$1005,"&lt;="&amp;G151))</f>
        <v/>
      </c>
      <c r="I151" s="13" t="str">
        <f t="shared" si="14"/>
        <v/>
      </c>
      <c r="J151" s="14" t="str">
        <f t="shared" ca="1" si="15"/>
        <v/>
      </c>
      <c r="K151" s="12" t="str">
        <f>IF(OR(B151="",F151=""),"",IF(H151&lt;12,"",_xlfn.MINIFS('Session log'!$C$6:$C$1005,'Session log'!$A$6:$A$1005,B151,'Session log'!$S$6:$S$1005,"&gt;=12",'Session log'!$C$6:$C$1005,"&gt;="&amp;F151,'Session log'!$C$6:$C$1005,"&lt;="&amp;G151)))</f>
        <v/>
      </c>
      <c r="L151" s="11" t="str">
        <f t="shared" ca="1" si="16"/>
        <v/>
      </c>
      <c r="M151" s="12" t="str">
        <f t="shared" si="17"/>
        <v/>
      </c>
      <c r="N151" s="11"/>
    </row>
    <row r="152" spans="1:14" x14ac:dyDescent="0.3">
      <c r="A152" s="11"/>
      <c r="B152" s="11"/>
      <c r="C152" s="12"/>
      <c r="D152" s="12"/>
      <c r="E152" s="12" t="str">
        <f t="shared" si="12"/>
        <v/>
      </c>
      <c r="F152" s="12"/>
      <c r="G152" s="12" t="str">
        <f t="shared" si="13"/>
        <v/>
      </c>
      <c r="H152" s="13" t="str">
        <f>IF(OR(B152="",F152=""),"",SUMIFS('Session log'!$D$6:$D$1005,'Session log'!$A$6:$A$1005,B152,'Session log'!$C$6:$C$1005,"&gt;="&amp;F152,'Session log'!$C$6:$C$1005,"&lt;="&amp;G152))</f>
        <v/>
      </c>
      <c r="I152" s="13" t="str">
        <f t="shared" si="14"/>
        <v/>
      </c>
      <c r="J152" s="14" t="str">
        <f t="shared" ca="1" si="15"/>
        <v/>
      </c>
      <c r="K152" s="12" t="str">
        <f>IF(OR(B152="",F152=""),"",IF(H152&lt;12,"",_xlfn.MINIFS('Session log'!$C$6:$C$1005,'Session log'!$A$6:$A$1005,B152,'Session log'!$S$6:$S$1005,"&gt;=12",'Session log'!$C$6:$C$1005,"&gt;="&amp;F152,'Session log'!$C$6:$C$1005,"&lt;="&amp;G152)))</f>
        <v/>
      </c>
      <c r="L152" s="11" t="str">
        <f t="shared" ca="1" si="16"/>
        <v/>
      </c>
      <c r="M152" s="12" t="str">
        <f t="shared" si="17"/>
        <v/>
      </c>
      <c r="N152" s="11"/>
    </row>
    <row r="153" spans="1:14" x14ac:dyDescent="0.3">
      <c r="A153" s="11"/>
      <c r="B153" s="11"/>
      <c r="C153" s="12"/>
      <c r="D153" s="12"/>
      <c r="E153" s="12" t="str">
        <f t="shared" si="12"/>
        <v/>
      </c>
      <c r="F153" s="12"/>
      <c r="G153" s="12" t="str">
        <f t="shared" si="13"/>
        <v/>
      </c>
      <c r="H153" s="13" t="str">
        <f>IF(OR(B153="",F153=""),"",SUMIFS('Session log'!$D$6:$D$1005,'Session log'!$A$6:$A$1005,B153,'Session log'!$C$6:$C$1005,"&gt;="&amp;F153,'Session log'!$C$6:$C$1005,"&lt;="&amp;G153))</f>
        <v/>
      </c>
      <c r="I153" s="13" t="str">
        <f t="shared" si="14"/>
        <v/>
      </c>
      <c r="J153" s="14" t="str">
        <f t="shared" ca="1" si="15"/>
        <v/>
      </c>
      <c r="K153" s="12" t="str">
        <f>IF(OR(B153="",F153=""),"",IF(H153&lt;12,"",_xlfn.MINIFS('Session log'!$C$6:$C$1005,'Session log'!$A$6:$A$1005,B153,'Session log'!$S$6:$S$1005,"&gt;=12",'Session log'!$C$6:$C$1005,"&gt;="&amp;F153,'Session log'!$C$6:$C$1005,"&lt;="&amp;G153)))</f>
        <v/>
      </c>
      <c r="L153" s="11" t="str">
        <f t="shared" ca="1" si="16"/>
        <v/>
      </c>
      <c r="M153" s="12" t="str">
        <f t="shared" si="17"/>
        <v/>
      </c>
      <c r="N153" s="11"/>
    </row>
    <row r="154" spans="1:14" x14ac:dyDescent="0.3">
      <c r="A154" s="11"/>
      <c r="B154" s="11"/>
      <c r="C154" s="12"/>
      <c r="D154" s="12"/>
      <c r="E154" s="12" t="str">
        <f t="shared" si="12"/>
        <v/>
      </c>
      <c r="F154" s="12"/>
      <c r="G154" s="12" t="str">
        <f t="shared" si="13"/>
        <v/>
      </c>
      <c r="H154" s="13" t="str">
        <f>IF(OR(B154="",F154=""),"",SUMIFS('Session log'!$D$6:$D$1005,'Session log'!$A$6:$A$1005,B154,'Session log'!$C$6:$C$1005,"&gt;="&amp;F154,'Session log'!$C$6:$C$1005,"&lt;="&amp;G154))</f>
        <v/>
      </c>
      <c r="I154" s="13" t="str">
        <f t="shared" si="14"/>
        <v/>
      </c>
      <c r="J154" s="14" t="str">
        <f t="shared" ca="1" si="15"/>
        <v/>
      </c>
      <c r="K154" s="12" t="str">
        <f>IF(OR(B154="",F154=""),"",IF(H154&lt;12,"",_xlfn.MINIFS('Session log'!$C$6:$C$1005,'Session log'!$A$6:$A$1005,B154,'Session log'!$S$6:$S$1005,"&gt;=12",'Session log'!$C$6:$C$1005,"&gt;="&amp;F154,'Session log'!$C$6:$C$1005,"&lt;="&amp;G154)))</f>
        <v/>
      </c>
      <c r="L154" s="11" t="str">
        <f t="shared" ca="1" si="16"/>
        <v/>
      </c>
      <c r="M154" s="12" t="str">
        <f t="shared" si="17"/>
        <v/>
      </c>
      <c r="N154" s="11"/>
    </row>
    <row r="155" spans="1:14" x14ac:dyDescent="0.3">
      <c r="A155" s="11"/>
      <c r="B155" s="11"/>
      <c r="C155" s="12"/>
      <c r="D155" s="12"/>
      <c r="E155" s="12" t="str">
        <f t="shared" si="12"/>
        <v/>
      </c>
      <c r="F155" s="12"/>
      <c r="G155" s="12" t="str">
        <f t="shared" si="13"/>
        <v/>
      </c>
      <c r="H155" s="13" t="str">
        <f>IF(OR(B155="",F155=""),"",SUMIFS('Session log'!$D$6:$D$1005,'Session log'!$A$6:$A$1005,B155,'Session log'!$C$6:$C$1005,"&gt;="&amp;F155,'Session log'!$C$6:$C$1005,"&lt;="&amp;G155))</f>
        <v/>
      </c>
      <c r="I155" s="13" t="str">
        <f t="shared" si="14"/>
        <v/>
      </c>
      <c r="J155" s="14" t="str">
        <f t="shared" ca="1" si="15"/>
        <v/>
      </c>
      <c r="K155" s="12" t="str">
        <f>IF(OR(B155="",F155=""),"",IF(H155&lt;12,"",_xlfn.MINIFS('Session log'!$C$6:$C$1005,'Session log'!$A$6:$A$1005,B155,'Session log'!$S$6:$S$1005,"&gt;=12",'Session log'!$C$6:$C$1005,"&gt;="&amp;F155,'Session log'!$C$6:$C$1005,"&lt;="&amp;G155)))</f>
        <v/>
      </c>
      <c r="L155" s="11" t="str">
        <f t="shared" ca="1" si="16"/>
        <v/>
      </c>
      <c r="M155" s="12" t="str">
        <f t="shared" si="17"/>
        <v/>
      </c>
      <c r="N155" s="11"/>
    </row>
    <row r="156" spans="1:14" x14ac:dyDescent="0.3">
      <c r="A156" s="11"/>
      <c r="B156" s="11"/>
      <c r="C156" s="12"/>
      <c r="D156" s="12"/>
      <c r="E156" s="12" t="str">
        <f t="shared" si="12"/>
        <v/>
      </c>
      <c r="F156" s="12"/>
      <c r="G156" s="12" t="str">
        <f t="shared" si="13"/>
        <v/>
      </c>
      <c r="H156" s="13" t="str">
        <f>IF(OR(B156="",F156=""),"",SUMIFS('Session log'!$D$6:$D$1005,'Session log'!$A$6:$A$1005,B156,'Session log'!$C$6:$C$1005,"&gt;="&amp;F156,'Session log'!$C$6:$C$1005,"&lt;="&amp;G156))</f>
        <v/>
      </c>
      <c r="I156" s="13" t="str">
        <f t="shared" si="14"/>
        <v/>
      </c>
      <c r="J156" s="14" t="str">
        <f t="shared" ca="1" si="15"/>
        <v/>
      </c>
      <c r="K156" s="12" t="str">
        <f>IF(OR(B156="",F156=""),"",IF(H156&lt;12,"",_xlfn.MINIFS('Session log'!$C$6:$C$1005,'Session log'!$A$6:$A$1005,B156,'Session log'!$S$6:$S$1005,"&gt;=12",'Session log'!$C$6:$C$1005,"&gt;="&amp;F156,'Session log'!$C$6:$C$1005,"&lt;="&amp;G156)))</f>
        <v/>
      </c>
      <c r="L156" s="11" t="str">
        <f t="shared" ca="1" si="16"/>
        <v/>
      </c>
      <c r="M156" s="12" t="str">
        <f t="shared" si="17"/>
        <v/>
      </c>
      <c r="N156" s="11"/>
    </row>
    <row r="157" spans="1:14" x14ac:dyDescent="0.3">
      <c r="A157" s="11"/>
      <c r="B157" s="11"/>
      <c r="C157" s="12"/>
      <c r="D157" s="12"/>
      <c r="E157" s="12" t="str">
        <f t="shared" si="12"/>
        <v/>
      </c>
      <c r="F157" s="12"/>
      <c r="G157" s="12" t="str">
        <f t="shared" si="13"/>
        <v/>
      </c>
      <c r="H157" s="13" t="str">
        <f>IF(OR(B157="",F157=""),"",SUMIFS('Session log'!$D$6:$D$1005,'Session log'!$A$6:$A$1005,B157,'Session log'!$C$6:$C$1005,"&gt;="&amp;F157,'Session log'!$C$6:$C$1005,"&lt;="&amp;G157))</f>
        <v/>
      </c>
      <c r="I157" s="13" t="str">
        <f t="shared" si="14"/>
        <v/>
      </c>
      <c r="J157" s="14" t="str">
        <f t="shared" ca="1" si="15"/>
        <v/>
      </c>
      <c r="K157" s="12" t="str">
        <f>IF(OR(B157="",F157=""),"",IF(H157&lt;12,"",_xlfn.MINIFS('Session log'!$C$6:$C$1005,'Session log'!$A$6:$A$1005,B157,'Session log'!$S$6:$S$1005,"&gt;=12",'Session log'!$C$6:$C$1005,"&gt;="&amp;F157,'Session log'!$C$6:$C$1005,"&lt;="&amp;G157)))</f>
        <v/>
      </c>
      <c r="L157" s="11" t="str">
        <f t="shared" ca="1" si="16"/>
        <v/>
      </c>
      <c r="M157" s="12" t="str">
        <f t="shared" si="17"/>
        <v/>
      </c>
      <c r="N157" s="11"/>
    </row>
    <row r="158" spans="1:14" x14ac:dyDescent="0.3">
      <c r="A158" s="11"/>
      <c r="B158" s="11"/>
      <c r="C158" s="12"/>
      <c r="D158" s="12"/>
      <c r="E158" s="12" t="str">
        <f t="shared" si="12"/>
        <v/>
      </c>
      <c r="F158" s="12"/>
      <c r="G158" s="12" t="str">
        <f t="shared" si="13"/>
        <v/>
      </c>
      <c r="H158" s="13" t="str">
        <f>IF(OR(B158="",F158=""),"",SUMIFS('Session log'!$D$6:$D$1005,'Session log'!$A$6:$A$1005,B158,'Session log'!$C$6:$C$1005,"&gt;="&amp;F158,'Session log'!$C$6:$C$1005,"&lt;="&amp;G158))</f>
        <v/>
      </c>
      <c r="I158" s="13" t="str">
        <f t="shared" si="14"/>
        <v/>
      </c>
      <c r="J158" s="14" t="str">
        <f t="shared" ca="1" si="15"/>
        <v/>
      </c>
      <c r="K158" s="12" t="str">
        <f>IF(OR(B158="",F158=""),"",IF(H158&lt;12,"",_xlfn.MINIFS('Session log'!$C$6:$C$1005,'Session log'!$A$6:$A$1005,B158,'Session log'!$S$6:$S$1005,"&gt;=12",'Session log'!$C$6:$C$1005,"&gt;="&amp;F158,'Session log'!$C$6:$C$1005,"&lt;="&amp;G158)))</f>
        <v/>
      </c>
      <c r="L158" s="11" t="str">
        <f t="shared" ca="1" si="16"/>
        <v/>
      </c>
      <c r="M158" s="12" t="str">
        <f t="shared" si="17"/>
        <v/>
      </c>
      <c r="N158" s="11"/>
    </row>
    <row r="159" spans="1:14" x14ac:dyDescent="0.3">
      <c r="A159" s="11"/>
      <c r="B159" s="11"/>
      <c r="C159" s="12"/>
      <c r="D159" s="12"/>
      <c r="E159" s="12" t="str">
        <f t="shared" si="12"/>
        <v/>
      </c>
      <c r="F159" s="12"/>
      <c r="G159" s="12" t="str">
        <f t="shared" si="13"/>
        <v/>
      </c>
      <c r="H159" s="13" t="str">
        <f>IF(OR(B159="",F159=""),"",SUMIFS('Session log'!$D$6:$D$1005,'Session log'!$A$6:$A$1005,B159,'Session log'!$C$6:$C$1005,"&gt;="&amp;F159,'Session log'!$C$6:$C$1005,"&lt;="&amp;G159))</f>
        <v/>
      </c>
      <c r="I159" s="13" t="str">
        <f t="shared" si="14"/>
        <v/>
      </c>
      <c r="J159" s="14" t="str">
        <f t="shared" ca="1" si="15"/>
        <v/>
      </c>
      <c r="K159" s="12" t="str">
        <f>IF(OR(B159="",F159=""),"",IF(H159&lt;12,"",_xlfn.MINIFS('Session log'!$C$6:$C$1005,'Session log'!$A$6:$A$1005,B159,'Session log'!$S$6:$S$1005,"&gt;=12",'Session log'!$C$6:$C$1005,"&gt;="&amp;F159,'Session log'!$C$6:$C$1005,"&lt;="&amp;G159)))</f>
        <v/>
      </c>
      <c r="L159" s="11" t="str">
        <f t="shared" ca="1" si="16"/>
        <v/>
      </c>
      <c r="M159" s="12" t="str">
        <f t="shared" si="17"/>
        <v/>
      </c>
      <c r="N159" s="11"/>
    </row>
    <row r="160" spans="1:14" x14ac:dyDescent="0.3">
      <c r="A160" s="11"/>
      <c r="B160" s="11"/>
      <c r="C160" s="12"/>
      <c r="D160" s="12"/>
      <c r="E160" s="12" t="str">
        <f t="shared" si="12"/>
        <v/>
      </c>
      <c r="F160" s="12"/>
      <c r="G160" s="12" t="str">
        <f t="shared" si="13"/>
        <v/>
      </c>
      <c r="H160" s="13" t="str">
        <f>IF(OR(B160="",F160=""),"",SUMIFS('Session log'!$D$6:$D$1005,'Session log'!$A$6:$A$1005,B160,'Session log'!$C$6:$C$1005,"&gt;="&amp;F160,'Session log'!$C$6:$C$1005,"&lt;="&amp;G160))</f>
        <v/>
      </c>
      <c r="I160" s="13" t="str">
        <f t="shared" si="14"/>
        <v/>
      </c>
      <c r="J160" s="14" t="str">
        <f t="shared" ca="1" si="15"/>
        <v/>
      </c>
      <c r="K160" s="12" t="str">
        <f>IF(OR(B160="",F160=""),"",IF(H160&lt;12,"",_xlfn.MINIFS('Session log'!$C$6:$C$1005,'Session log'!$A$6:$A$1005,B160,'Session log'!$S$6:$S$1005,"&gt;=12",'Session log'!$C$6:$C$1005,"&gt;="&amp;F160,'Session log'!$C$6:$C$1005,"&lt;="&amp;G160)))</f>
        <v/>
      </c>
      <c r="L160" s="11" t="str">
        <f t="shared" ca="1" si="16"/>
        <v/>
      </c>
      <c r="M160" s="12" t="str">
        <f t="shared" si="17"/>
        <v/>
      </c>
      <c r="N160" s="11"/>
    </row>
    <row r="161" spans="1:14" x14ac:dyDescent="0.3">
      <c r="A161" s="11"/>
      <c r="B161" s="11"/>
      <c r="C161" s="12"/>
      <c r="D161" s="12"/>
      <c r="E161" s="12" t="str">
        <f t="shared" si="12"/>
        <v/>
      </c>
      <c r="F161" s="12"/>
      <c r="G161" s="12" t="str">
        <f t="shared" si="13"/>
        <v/>
      </c>
      <c r="H161" s="13" t="str">
        <f>IF(OR(B161="",F161=""),"",SUMIFS('Session log'!$D$6:$D$1005,'Session log'!$A$6:$A$1005,B161,'Session log'!$C$6:$C$1005,"&gt;="&amp;F161,'Session log'!$C$6:$C$1005,"&lt;="&amp;G161))</f>
        <v/>
      </c>
      <c r="I161" s="13" t="str">
        <f t="shared" si="14"/>
        <v/>
      </c>
      <c r="J161" s="14" t="str">
        <f t="shared" ca="1" si="15"/>
        <v/>
      </c>
      <c r="K161" s="12" t="str">
        <f>IF(OR(B161="",F161=""),"",IF(H161&lt;12,"",_xlfn.MINIFS('Session log'!$C$6:$C$1005,'Session log'!$A$6:$A$1005,B161,'Session log'!$S$6:$S$1005,"&gt;=12",'Session log'!$C$6:$C$1005,"&gt;="&amp;F161,'Session log'!$C$6:$C$1005,"&lt;="&amp;G161)))</f>
        <v/>
      </c>
      <c r="L161" s="11" t="str">
        <f t="shared" ca="1" si="16"/>
        <v/>
      </c>
      <c r="M161" s="12" t="str">
        <f t="shared" si="17"/>
        <v/>
      </c>
      <c r="N161" s="11"/>
    </row>
    <row r="162" spans="1:14" x14ac:dyDescent="0.3">
      <c r="A162" s="11"/>
      <c r="B162" s="11"/>
      <c r="C162" s="12"/>
      <c r="D162" s="12"/>
      <c r="E162" s="12" t="str">
        <f t="shared" si="12"/>
        <v/>
      </c>
      <c r="F162" s="12"/>
      <c r="G162" s="12" t="str">
        <f t="shared" si="13"/>
        <v/>
      </c>
      <c r="H162" s="13" t="str">
        <f>IF(OR(B162="",F162=""),"",SUMIFS('Session log'!$D$6:$D$1005,'Session log'!$A$6:$A$1005,B162,'Session log'!$C$6:$C$1005,"&gt;="&amp;F162,'Session log'!$C$6:$C$1005,"&lt;="&amp;G162))</f>
        <v/>
      </c>
      <c r="I162" s="13" t="str">
        <f t="shared" si="14"/>
        <v/>
      </c>
      <c r="J162" s="14" t="str">
        <f t="shared" ca="1" si="15"/>
        <v/>
      </c>
      <c r="K162" s="12" t="str">
        <f>IF(OR(B162="",F162=""),"",IF(H162&lt;12,"",_xlfn.MINIFS('Session log'!$C$6:$C$1005,'Session log'!$A$6:$A$1005,B162,'Session log'!$S$6:$S$1005,"&gt;=12",'Session log'!$C$6:$C$1005,"&gt;="&amp;F162,'Session log'!$C$6:$C$1005,"&lt;="&amp;G162)))</f>
        <v/>
      </c>
      <c r="L162" s="11" t="str">
        <f t="shared" ca="1" si="16"/>
        <v/>
      </c>
      <c r="M162" s="12" t="str">
        <f t="shared" si="17"/>
        <v/>
      </c>
      <c r="N162" s="11"/>
    </row>
    <row r="163" spans="1:14" x14ac:dyDescent="0.3">
      <c r="A163" s="11"/>
      <c r="B163" s="11"/>
      <c r="C163" s="12"/>
      <c r="D163" s="12"/>
      <c r="E163" s="12" t="str">
        <f t="shared" si="12"/>
        <v/>
      </c>
      <c r="F163" s="12"/>
      <c r="G163" s="12" t="str">
        <f t="shared" si="13"/>
        <v/>
      </c>
      <c r="H163" s="13" t="str">
        <f>IF(OR(B163="",F163=""),"",SUMIFS('Session log'!$D$6:$D$1005,'Session log'!$A$6:$A$1005,B163,'Session log'!$C$6:$C$1005,"&gt;="&amp;F163,'Session log'!$C$6:$C$1005,"&lt;="&amp;G163))</f>
        <v/>
      </c>
      <c r="I163" s="13" t="str">
        <f t="shared" si="14"/>
        <v/>
      </c>
      <c r="J163" s="14" t="str">
        <f t="shared" ca="1" si="15"/>
        <v/>
      </c>
      <c r="K163" s="12" t="str">
        <f>IF(OR(B163="",F163=""),"",IF(H163&lt;12,"",_xlfn.MINIFS('Session log'!$C$6:$C$1005,'Session log'!$A$6:$A$1005,B163,'Session log'!$S$6:$S$1005,"&gt;=12",'Session log'!$C$6:$C$1005,"&gt;="&amp;F163,'Session log'!$C$6:$C$1005,"&lt;="&amp;G163)))</f>
        <v/>
      </c>
      <c r="L163" s="11" t="str">
        <f t="shared" ca="1" si="16"/>
        <v/>
      </c>
      <c r="M163" s="12" t="str">
        <f t="shared" si="17"/>
        <v/>
      </c>
      <c r="N163" s="11"/>
    </row>
    <row r="164" spans="1:14" x14ac:dyDescent="0.3">
      <c r="A164" s="11"/>
      <c r="B164" s="11"/>
      <c r="C164" s="12"/>
      <c r="D164" s="12"/>
      <c r="E164" s="12" t="str">
        <f t="shared" si="12"/>
        <v/>
      </c>
      <c r="F164" s="12"/>
      <c r="G164" s="12" t="str">
        <f t="shared" si="13"/>
        <v/>
      </c>
      <c r="H164" s="13" t="str">
        <f>IF(OR(B164="",F164=""),"",SUMIFS('Session log'!$D$6:$D$1005,'Session log'!$A$6:$A$1005,B164,'Session log'!$C$6:$C$1005,"&gt;="&amp;F164,'Session log'!$C$6:$C$1005,"&lt;="&amp;G164))</f>
        <v/>
      </c>
      <c r="I164" s="13" t="str">
        <f t="shared" si="14"/>
        <v/>
      </c>
      <c r="J164" s="14" t="str">
        <f t="shared" ca="1" si="15"/>
        <v/>
      </c>
      <c r="K164" s="12" t="str">
        <f>IF(OR(B164="",F164=""),"",IF(H164&lt;12,"",_xlfn.MINIFS('Session log'!$C$6:$C$1005,'Session log'!$A$6:$A$1005,B164,'Session log'!$S$6:$S$1005,"&gt;=12",'Session log'!$C$6:$C$1005,"&gt;="&amp;F164,'Session log'!$C$6:$C$1005,"&lt;="&amp;G164)))</f>
        <v/>
      </c>
      <c r="L164" s="11" t="str">
        <f t="shared" ca="1" si="16"/>
        <v/>
      </c>
      <c r="M164" s="12" t="str">
        <f t="shared" si="17"/>
        <v/>
      </c>
      <c r="N164" s="11"/>
    </row>
    <row r="165" spans="1:14" x14ac:dyDescent="0.3">
      <c r="A165" s="11"/>
      <c r="B165" s="11"/>
      <c r="C165" s="12"/>
      <c r="D165" s="12"/>
      <c r="E165" s="12" t="str">
        <f t="shared" si="12"/>
        <v/>
      </c>
      <c r="F165" s="12"/>
      <c r="G165" s="12" t="str">
        <f t="shared" si="13"/>
        <v/>
      </c>
      <c r="H165" s="13" t="str">
        <f>IF(OR(B165="",F165=""),"",SUMIFS('Session log'!$D$6:$D$1005,'Session log'!$A$6:$A$1005,B165,'Session log'!$C$6:$C$1005,"&gt;="&amp;F165,'Session log'!$C$6:$C$1005,"&lt;="&amp;G165))</f>
        <v/>
      </c>
      <c r="I165" s="13" t="str">
        <f t="shared" si="14"/>
        <v/>
      </c>
      <c r="J165" s="14" t="str">
        <f t="shared" ca="1" si="15"/>
        <v/>
      </c>
      <c r="K165" s="12" t="str">
        <f>IF(OR(B165="",F165=""),"",IF(H165&lt;12,"",_xlfn.MINIFS('Session log'!$C$6:$C$1005,'Session log'!$A$6:$A$1005,B165,'Session log'!$S$6:$S$1005,"&gt;=12",'Session log'!$C$6:$C$1005,"&gt;="&amp;F165,'Session log'!$C$6:$C$1005,"&lt;="&amp;G165)))</f>
        <v/>
      </c>
      <c r="L165" s="11" t="str">
        <f t="shared" ca="1" si="16"/>
        <v/>
      </c>
      <c r="M165" s="12" t="str">
        <f t="shared" si="17"/>
        <v/>
      </c>
      <c r="N165" s="11"/>
    </row>
    <row r="166" spans="1:14" x14ac:dyDescent="0.3">
      <c r="A166" s="11"/>
      <c r="B166" s="11"/>
      <c r="C166" s="12"/>
      <c r="D166" s="12"/>
      <c r="E166" s="12" t="str">
        <f t="shared" si="12"/>
        <v/>
      </c>
      <c r="F166" s="12"/>
      <c r="G166" s="12" t="str">
        <f t="shared" si="13"/>
        <v/>
      </c>
      <c r="H166" s="13" t="str">
        <f>IF(OR(B166="",F166=""),"",SUMIFS('Session log'!$D$6:$D$1005,'Session log'!$A$6:$A$1005,B166,'Session log'!$C$6:$C$1005,"&gt;="&amp;F166,'Session log'!$C$6:$C$1005,"&lt;="&amp;G166))</f>
        <v/>
      </c>
      <c r="I166" s="13" t="str">
        <f t="shared" si="14"/>
        <v/>
      </c>
      <c r="J166" s="14" t="str">
        <f t="shared" ca="1" si="15"/>
        <v/>
      </c>
      <c r="K166" s="12" t="str">
        <f>IF(OR(B166="",F166=""),"",IF(H166&lt;12,"",_xlfn.MINIFS('Session log'!$C$6:$C$1005,'Session log'!$A$6:$A$1005,B166,'Session log'!$S$6:$S$1005,"&gt;=12",'Session log'!$C$6:$C$1005,"&gt;="&amp;F166,'Session log'!$C$6:$C$1005,"&lt;="&amp;G166)))</f>
        <v/>
      </c>
      <c r="L166" s="11" t="str">
        <f t="shared" ca="1" si="16"/>
        <v/>
      </c>
      <c r="M166" s="12" t="str">
        <f t="shared" si="17"/>
        <v/>
      </c>
      <c r="N166" s="11"/>
    </row>
    <row r="167" spans="1:14" x14ac:dyDescent="0.3">
      <c r="A167" s="11"/>
      <c r="B167" s="11"/>
      <c r="C167" s="12"/>
      <c r="D167" s="12"/>
      <c r="E167" s="12" t="str">
        <f t="shared" si="12"/>
        <v/>
      </c>
      <c r="F167" s="12"/>
      <c r="G167" s="12" t="str">
        <f t="shared" si="13"/>
        <v/>
      </c>
      <c r="H167" s="13" t="str">
        <f>IF(OR(B167="",F167=""),"",SUMIFS('Session log'!$D$6:$D$1005,'Session log'!$A$6:$A$1005,B167,'Session log'!$C$6:$C$1005,"&gt;="&amp;F167,'Session log'!$C$6:$C$1005,"&lt;="&amp;G167))</f>
        <v/>
      </c>
      <c r="I167" s="13" t="str">
        <f t="shared" si="14"/>
        <v/>
      </c>
      <c r="J167" s="14" t="str">
        <f t="shared" ca="1" si="15"/>
        <v/>
      </c>
      <c r="K167" s="12" t="str">
        <f>IF(OR(B167="",F167=""),"",IF(H167&lt;12,"",_xlfn.MINIFS('Session log'!$C$6:$C$1005,'Session log'!$A$6:$A$1005,B167,'Session log'!$S$6:$S$1005,"&gt;=12",'Session log'!$C$6:$C$1005,"&gt;="&amp;F167,'Session log'!$C$6:$C$1005,"&lt;="&amp;G167)))</f>
        <v/>
      </c>
      <c r="L167" s="11" t="str">
        <f t="shared" ca="1" si="16"/>
        <v/>
      </c>
      <c r="M167" s="12" t="str">
        <f t="shared" si="17"/>
        <v/>
      </c>
      <c r="N167" s="11"/>
    </row>
    <row r="168" spans="1:14" x14ac:dyDescent="0.3">
      <c r="A168" s="11"/>
      <c r="B168" s="11"/>
      <c r="C168" s="12"/>
      <c r="D168" s="12"/>
      <c r="E168" s="12" t="str">
        <f t="shared" si="12"/>
        <v/>
      </c>
      <c r="F168" s="12"/>
      <c r="G168" s="12" t="str">
        <f t="shared" si="13"/>
        <v/>
      </c>
      <c r="H168" s="13" t="str">
        <f>IF(OR(B168="",F168=""),"",SUMIFS('Session log'!$D$6:$D$1005,'Session log'!$A$6:$A$1005,B168,'Session log'!$C$6:$C$1005,"&gt;="&amp;F168,'Session log'!$C$6:$C$1005,"&lt;="&amp;G168))</f>
        <v/>
      </c>
      <c r="I168" s="13" t="str">
        <f t="shared" si="14"/>
        <v/>
      </c>
      <c r="J168" s="14" t="str">
        <f t="shared" ca="1" si="15"/>
        <v/>
      </c>
      <c r="K168" s="12" t="str">
        <f>IF(OR(B168="",F168=""),"",IF(H168&lt;12,"",_xlfn.MINIFS('Session log'!$C$6:$C$1005,'Session log'!$A$6:$A$1005,B168,'Session log'!$S$6:$S$1005,"&gt;=12",'Session log'!$C$6:$C$1005,"&gt;="&amp;F168,'Session log'!$C$6:$C$1005,"&lt;="&amp;G168)))</f>
        <v/>
      </c>
      <c r="L168" s="11" t="str">
        <f t="shared" ca="1" si="16"/>
        <v/>
      </c>
      <c r="M168" s="12" t="str">
        <f t="shared" si="17"/>
        <v/>
      </c>
      <c r="N168" s="11"/>
    </row>
    <row r="169" spans="1:14" x14ac:dyDescent="0.3">
      <c r="A169" s="11"/>
      <c r="B169" s="11"/>
      <c r="C169" s="12"/>
      <c r="D169" s="12"/>
      <c r="E169" s="12" t="str">
        <f t="shared" si="12"/>
        <v/>
      </c>
      <c r="F169" s="12"/>
      <c r="G169" s="12" t="str">
        <f t="shared" si="13"/>
        <v/>
      </c>
      <c r="H169" s="13" t="str">
        <f>IF(OR(B169="",F169=""),"",SUMIFS('Session log'!$D$6:$D$1005,'Session log'!$A$6:$A$1005,B169,'Session log'!$C$6:$C$1005,"&gt;="&amp;F169,'Session log'!$C$6:$C$1005,"&lt;="&amp;G169))</f>
        <v/>
      </c>
      <c r="I169" s="13" t="str">
        <f t="shared" si="14"/>
        <v/>
      </c>
      <c r="J169" s="14" t="str">
        <f t="shared" ca="1" si="15"/>
        <v/>
      </c>
      <c r="K169" s="12" t="str">
        <f>IF(OR(B169="",F169=""),"",IF(H169&lt;12,"",_xlfn.MINIFS('Session log'!$C$6:$C$1005,'Session log'!$A$6:$A$1005,B169,'Session log'!$S$6:$S$1005,"&gt;=12",'Session log'!$C$6:$C$1005,"&gt;="&amp;F169,'Session log'!$C$6:$C$1005,"&lt;="&amp;G169)))</f>
        <v/>
      </c>
      <c r="L169" s="11" t="str">
        <f t="shared" ca="1" si="16"/>
        <v/>
      </c>
      <c r="M169" s="12" t="str">
        <f t="shared" si="17"/>
        <v/>
      </c>
      <c r="N169" s="11"/>
    </row>
    <row r="170" spans="1:14" x14ac:dyDescent="0.3">
      <c r="A170" s="11"/>
      <c r="B170" s="11"/>
      <c r="C170" s="12"/>
      <c r="D170" s="12"/>
      <c r="E170" s="12" t="str">
        <f t="shared" si="12"/>
        <v/>
      </c>
      <c r="F170" s="12"/>
      <c r="G170" s="12" t="str">
        <f t="shared" si="13"/>
        <v/>
      </c>
      <c r="H170" s="13" t="str">
        <f>IF(OR(B170="",F170=""),"",SUMIFS('Session log'!$D$6:$D$1005,'Session log'!$A$6:$A$1005,B170,'Session log'!$C$6:$C$1005,"&gt;="&amp;F170,'Session log'!$C$6:$C$1005,"&lt;="&amp;G170))</f>
        <v/>
      </c>
      <c r="I170" s="13" t="str">
        <f t="shared" si="14"/>
        <v/>
      </c>
      <c r="J170" s="14" t="str">
        <f t="shared" ca="1" si="15"/>
        <v/>
      </c>
      <c r="K170" s="12" t="str">
        <f>IF(OR(B170="",F170=""),"",IF(H170&lt;12,"",_xlfn.MINIFS('Session log'!$C$6:$C$1005,'Session log'!$A$6:$A$1005,B170,'Session log'!$S$6:$S$1005,"&gt;=12",'Session log'!$C$6:$C$1005,"&gt;="&amp;F170,'Session log'!$C$6:$C$1005,"&lt;="&amp;G170)))</f>
        <v/>
      </c>
      <c r="L170" s="11" t="str">
        <f t="shared" ca="1" si="16"/>
        <v/>
      </c>
      <c r="M170" s="12" t="str">
        <f t="shared" si="17"/>
        <v/>
      </c>
      <c r="N170" s="11"/>
    </row>
    <row r="171" spans="1:14" x14ac:dyDescent="0.3">
      <c r="A171" s="11"/>
      <c r="B171" s="11"/>
      <c r="C171" s="12"/>
      <c r="D171" s="12"/>
      <c r="E171" s="12" t="str">
        <f t="shared" si="12"/>
        <v/>
      </c>
      <c r="F171" s="12"/>
      <c r="G171" s="12" t="str">
        <f t="shared" si="13"/>
        <v/>
      </c>
      <c r="H171" s="13" t="str">
        <f>IF(OR(B171="",F171=""),"",SUMIFS('Session log'!$D$6:$D$1005,'Session log'!$A$6:$A$1005,B171,'Session log'!$C$6:$C$1005,"&gt;="&amp;F171,'Session log'!$C$6:$C$1005,"&lt;="&amp;G171))</f>
        <v/>
      </c>
      <c r="I171" s="13" t="str">
        <f t="shared" si="14"/>
        <v/>
      </c>
      <c r="J171" s="14" t="str">
        <f t="shared" ca="1" si="15"/>
        <v/>
      </c>
      <c r="K171" s="12" t="str">
        <f>IF(OR(B171="",F171=""),"",IF(H171&lt;12,"",_xlfn.MINIFS('Session log'!$C$6:$C$1005,'Session log'!$A$6:$A$1005,B171,'Session log'!$S$6:$S$1005,"&gt;=12",'Session log'!$C$6:$C$1005,"&gt;="&amp;F171,'Session log'!$C$6:$C$1005,"&lt;="&amp;G171)))</f>
        <v/>
      </c>
      <c r="L171" s="11" t="str">
        <f t="shared" ca="1" si="16"/>
        <v/>
      </c>
      <c r="M171" s="12" t="str">
        <f t="shared" si="17"/>
        <v/>
      </c>
      <c r="N171" s="11"/>
    </row>
    <row r="172" spans="1:14" x14ac:dyDescent="0.3">
      <c r="A172" s="11"/>
      <c r="B172" s="11"/>
      <c r="C172" s="12"/>
      <c r="D172" s="12"/>
      <c r="E172" s="12" t="str">
        <f t="shared" si="12"/>
        <v/>
      </c>
      <c r="F172" s="12"/>
      <c r="G172" s="12" t="str">
        <f t="shared" si="13"/>
        <v/>
      </c>
      <c r="H172" s="13" t="str">
        <f>IF(OR(B172="",F172=""),"",SUMIFS('Session log'!$D$6:$D$1005,'Session log'!$A$6:$A$1005,B172,'Session log'!$C$6:$C$1005,"&gt;="&amp;F172,'Session log'!$C$6:$C$1005,"&lt;="&amp;G172))</f>
        <v/>
      </c>
      <c r="I172" s="13" t="str">
        <f t="shared" si="14"/>
        <v/>
      </c>
      <c r="J172" s="14" t="str">
        <f t="shared" ca="1" si="15"/>
        <v/>
      </c>
      <c r="K172" s="12" t="str">
        <f>IF(OR(B172="",F172=""),"",IF(H172&lt;12,"",_xlfn.MINIFS('Session log'!$C$6:$C$1005,'Session log'!$A$6:$A$1005,B172,'Session log'!$S$6:$S$1005,"&gt;=12",'Session log'!$C$6:$C$1005,"&gt;="&amp;F172,'Session log'!$C$6:$C$1005,"&lt;="&amp;G172)))</f>
        <v/>
      </c>
      <c r="L172" s="11" t="str">
        <f t="shared" ca="1" si="16"/>
        <v/>
      </c>
      <c r="M172" s="12" t="str">
        <f t="shared" si="17"/>
        <v/>
      </c>
      <c r="N172" s="11"/>
    </row>
    <row r="173" spans="1:14" x14ac:dyDescent="0.3">
      <c r="A173" s="11"/>
      <c r="B173" s="11"/>
      <c r="C173" s="12"/>
      <c r="D173" s="12"/>
      <c r="E173" s="12" t="str">
        <f t="shared" si="12"/>
        <v/>
      </c>
      <c r="F173" s="12"/>
      <c r="G173" s="12" t="str">
        <f t="shared" si="13"/>
        <v/>
      </c>
      <c r="H173" s="13" t="str">
        <f>IF(OR(B173="",F173=""),"",SUMIFS('Session log'!$D$6:$D$1005,'Session log'!$A$6:$A$1005,B173,'Session log'!$C$6:$C$1005,"&gt;="&amp;F173,'Session log'!$C$6:$C$1005,"&lt;="&amp;G173))</f>
        <v/>
      </c>
      <c r="I173" s="13" t="str">
        <f t="shared" si="14"/>
        <v/>
      </c>
      <c r="J173" s="14" t="str">
        <f t="shared" ca="1" si="15"/>
        <v/>
      </c>
      <c r="K173" s="12" t="str">
        <f>IF(OR(B173="",F173=""),"",IF(H173&lt;12,"",_xlfn.MINIFS('Session log'!$C$6:$C$1005,'Session log'!$A$6:$A$1005,B173,'Session log'!$S$6:$S$1005,"&gt;=12",'Session log'!$C$6:$C$1005,"&gt;="&amp;F173,'Session log'!$C$6:$C$1005,"&lt;="&amp;G173)))</f>
        <v/>
      </c>
      <c r="L173" s="11" t="str">
        <f t="shared" ca="1" si="16"/>
        <v/>
      </c>
      <c r="M173" s="12" t="str">
        <f t="shared" si="17"/>
        <v/>
      </c>
      <c r="N173" s="11"/>
    </row>
    <row r="174" spans="1:14" x14ac:dyDescent="0.3">
      <c r="A174" s="11"/>
      <c r="B174" s="11"/>
      <c r="C174" s="12"/>
      <c r="D174" s="12"/>
      <c r="E174" s="12" t="str">
        <f t="shared" si="12"/>
        <v/>
      </c>
      <c r="F174" s="12"/>
      <c r="G174" s="12" t="str">
        <f t="shared" si="13"/>
        <v/>
      </c>
      <c r="H174" s="13" t="str">
        <f>IF(OR(B174="",F174=""),"",SUMIFS('Session log'!$D$6:$D$1005,'Session log'!$A$6:$A$1005,B174,'Session log'!$C$6:$C$1005,"&gt;="&amp;F174,'Session log'!$C$6:$C$1005,"&lt;="&amp;G174))</f>
        <v/>
      </c>
      <c r="I174" s="13" t="str">
        <f t="shared" si="14"/>
        <v/>
      </c>
      <c r="J174" s="14" t="str">
        <f t="shared" ca="1" si="15"/>
        <v/>
      </c>
      <c r="K174" s="12" t="str">
        <f>IF(OR(B174="",F174=""),"",IF(H174&lt;12,"",_xlfn.MINIFS('Session log'!$C$6:$C$1005,'Session log'!$A$6:$A$1005,B174,'Session log'!$S$6:$S$1005,"&gt;=12",'Session log'!$C$6:$C$1005,"&gt;="&amp;F174,'Session log'!$C$6:$C$1005,"&lt;="&amp;G174)))</f>
        <v/>
      </c>
      <c r="L174" s="11" t="str">
        <f t="shared" ca="1" si="16"/>
        <v/>
      </c>
      <c r="M174" s="12" t="str">
        <f t="shared" si="17"/>
        <v/>
      </c>
      <c r="N174" s="11"/>
    </row>
    <row r="175" spans="1:14" x14ac:dyDescent="0.3">
      <c r="A175" s="11"/>
      <c r="B175" s="11"/>
      <c r="C175" s="12"/>
      <c r="D175" s="12"/>
      <c r="E175" s="12" t="str">
        <f t="shared" si="12"/>
        <v/>
      </c>
      <c r="F175" s="12"/>
      <c r="G175" s="12" t="str">
        <f t="shared" si="13"/>
        <v/>
      </c>
      <c r="H175" s="13" t="str">
        <f>IF(OR(B175="",F175=""),"",SUMIFS('Session log'!$D$6:$D$1005,'Session log'!$A$6:$A$1005,B175,'Session log'!$C$6:$C$1005,"&gt;="&amp;F175,'Session log'!$C$6:$C$1005,"&lt;="&amp;G175))</f>
        <v/>
      </c>
      <c r="I175" s="13" t="str">
        <f t="shared" si="14"/>
        <v/>
      </c>
      <c r="J175" s="14" t="str">
        <f t="shared" ca="1" si="15"/>
        <v/>
      </c>
      <c r="K175" s="12" t="str">
        <f>IF(OR(B175="",F175=""),"",IF(H175&lt;12,"",_xlfn.MINIFS('Session log'!$C$6:$C$1005,'Session log'!$A$6:$A$1005,B175,'Session log'!$S$6:$S$1005,"&gt;=12",'Session log'!$C$6:$C$1005,"&gt;="&amp;F175,'Session log'!$C$6:$C$1005,"&lt;="&amp;G175)))</f>
        <v/>
      </c>
      <c r="L175" s="11" t="str">
        <f t="shared" ca="1" si="16"/>
        <v/>
      </c>
      <c r="M175" s="12" t="str">
        <f t="shared" si="17"/>
        <v/>
      </c>
      <c r="N175" s="11"/>
    </row>
    <row r="176" spans="1:14" x14ac:dyDescent="0.3">
      <c r="A176" s="11"/>
      <c r="B176" s="11"/>
      <c r="C176" s="12"/>
      <c r="D176" s="12"/>
      <c r="E176" s="12" t="str">
        <f t="shared" si="12"/>
        <v/>
      </c>
      <c r="F176" s="12"/>
      <c r="G176" s="12" t="str">
        <f t="shared" si="13"/>
        <v/>
      </c>
      <c r="H176" s="13" t="str">
        <f>IF(OR(B176="",F176=""),"",SUMIFS('Session log'!$D$6:$D$1005,'Session log'!$A$6:$A$1005,B176,'Session log'!$C$6:$C$1005,"&gt;="&amp;F176,'Session log'!$C$6:$C$1005,"&lt;="&amp;G176))</f>
        <v/>
      </c>
      <c r="I176" s="13" t="str">
        <f t="shared" si="14"/>
        <v/>
      </c>
      <c r="J176" s="14" t="str">
        <f t="shared" ca="1" si="15"/>
        <v/>
      </c>
      <c r="K176" s="12" t="str">
        <f>IF(OR(B176="",F176=""),"",IF(H176&lt;12,"",_xlfn.MINIFS('Session log'!$C$6:$C$1005,'Session log'!$A$6:$A$1005,B176,'Session log'!$S$6:$S$1005,"&gt;=12",'Session log'!$C$6:$C$1005,"&gt;="&amp;F176,'Session log'!$C$6:$C$1005,"&lt;="&amp;G176)))</f>
        <v/>
      </c>
      <c r="L176" s="11" t="str">
        <f t="shared" ca="1" si="16"/>
        <v/>
      </c>
      <c r="M176" s="12" t="str">
        <f t="shared" si="17"/>
        <v/>
      </c>
      <c r="N176" s="11"/>
    </row>
    <row r="177" spans="1:14" x14ac:dyDescent="0.3">
      <c r="A177" s="11"/>
      <c r="B177" s="11"/>
      <c r="C177" s="12"/>
      <c r="D177" s="12"/>
      <c r="E177" s="12" t="str">
        <f t="shared" si="12"/>
        <v/>
      </c>
      <c r="F177" s="12"/>
      <c r="G177" s="12" t="str">
        <f t="shared" si="13"/>
        <v/>
      </c>
      <c r="H177" s="13" t="str">
        <f>IF(OR(B177="",F177=""),"",SUMIFS('Session log'!$D$6:$D$1005,'Session log'!$A$6:$A$1005,B177,'Session log'!$C$6:$C$1005,"&gt;="&amp;F177,'Session log'!$C$6:$C$1005,"&lt;="&amp;G177))</f>
        <v/>
      </c>
      <c r="I177" s="13" t="str">
        <f t="shared" si="14"/>
        <v/>
      </c>
      <c r="J177" s="14" t="str">
        <f t="shared" ca="1" si="15"/>
        <v/>
      </c>
      <c r="K177" s="12" t="str">
        <f>IF(OR(B177="",F177=""),"",IF(H177&lt;12,"",_xlfn.MINIFS('Session log'!$C$6:$C$1005,'Session log'!$A$6:$A$1005,B177,'Session log'!$S$6:$S$1005,"&gt;=12",'Session log'!$C$6:$C$1005,"&gt;="&amp;F177,'Session log'!$C$6:$C$1005,"&lt;="&amp;G177)))</f>
        <v/>
      </c>
      <c r="L177" s="11" t="str">
        <f t="shared" ca="1" si="16"/>
        <v/>
      </c>
      <c r="M177" s="12" t="str">
        <f t="shared" si="17"/>
        <v/>
      </c>
      <c r="N177" s="11"/>
    </row>
    <row r="178" spans="1:14" x14ac:dyDescent="0.3">
      <c r="A178" s="11"/>
      <c r="B178" s="11"/>
      <c r="C178" s="12"/>
      <c r="D178" s="12"/>
      <c r="E178" s="12" t="str">
        <f t="shared" si="12"/>
        <v/>
      </c>
      <c r="F178" s="12"/>
      <c r="G178" s="12" t="str">
        <f t="shared" si="13"/>
        <v/>
      </c>
      <c r="H178" s="13" t="str">
        <f>IF(OR(B178="",F178=""),"",SUMIFS('Session log'!$D$6:$D$1005,'Session log'!$A$6:$A$1005,B178,'Session log'!$C$6:$C$1005,"&gt;="&amp;F178,'Session log'!$C$6:$C$1005,"&lt;="&amp;G178))</f>
        <v/>
      </c>
      <c r="I178" s="13" t="str">
        <f t="shared" si="14"/>
        <v/>
      </c>
      <c r="J178" s="14" t="str">
        <f t="shared" ca="1" si="15"/>
        <v/>
      </c>
      <c r="K178" s="12" t="str">
        <f>IF(OR(B178="",F178=""),"",IF(H178&lt;12,"",_xlfn.MINIFS('Session log'!$C$6:$C$1005,'Session log'!$A$6:$A$1005,B178,'Session log'!$S$6:$S$1005,"&gt;=12",'Session log'!$C$6:$C$1005,"&gt;="&amp;F178,'Session log'!$C$6:$C$1005,"&lt;="&amp;G178)))</f>
        <v/>
      </c>
      <c r="L178" s="11" t="str">
        <f t="shared" ca="1" si="16"/>
        <v/>
      </c>
      <c r="M178" s="12" t="str">
        <f t="shared" si="17"/>
        <v/>
      </c>
      <c r="N178" s="11"/>
    </row>
    <row r="179" spans="1:14" x14ac:dyDescent="0.3">
      <c r="A179" s="11"/>
      <c r="B179" s="11"/>
      <c r="C179" s="12"/>
      <c r="D179" s="12"/>
      <c r="E179" s="12" t="str">
        <f t="shared" si="12"/>
        <v/>
      </c>
      <c r="F179" s="12"/>
      <c r="G179" s="12" t="str">
        <f t="shared" si="13"/>
        <v/>
      </c>
      <c r="H179" s="13" t="str">
        <f>IF(OR(B179="",F179=""),"",SUMIFS('Session log'!$D$6:$D$1005,'Session log'!$A$6:$A$1005,B179,'Session log'!$C$6:$C$1005,"&gt;="&amp;F179,'Session log'!$C$6:$C$1005,"&lt;="&amp;G179))</f>
        <v/>
      </c>
      <c r="I179" s="13" t="str">
        <f t="shared" si="14"/>
        <v/>
      </c>
      <c r="J179" s="14" t="str">
        <f t="shared" ca="1" si="15"/>
        <v/>
      </c>
      <c r="K179" s="12" t="str">
        <f>IF(OR(B179="",F179=""),"",IF(H179&lt;12,"",_xlfn.MINIFS('Session log'!$C$6:$C$1005,'Session log'!$A$6:$A$1005,B179,'Session log'!$S$6:$S$1005,"&gt;=12",'Session log'!$C$6:$C$1005,"&gt;="&amp;F179,'Session log'!$C$6:$C$1005,"&lt;="&amp;G179)))</f>
        <v/>
      </c>
      <c r="L179" s="11" t="str">
        <f t="shared" ca="1" si="16"/>
        <v/>
      </c>
      <c r="M179" s="12" t="str">
        <f t="shared" si="17"/>
        <v/>
      </c>
      <c r="N179" s="11"/>
    </row>
    <row r="180" spans="1:14" x14ac:dyDescent="0.3">
      <c r="A180" s="11"/>
      <c r="B180" s="11"/>
      <c r="C180" s="12"/>
      <c r="D180" s="12"/>
      <c r="E180" s="12" t="str">
        <f t="shared" si="12"/>
        <v/>
      </c>
      <c r="F180" s="12"/>
      <c r="G180" s="12" t="str">
        <f t="shared" si="13"/>
        <v/>
      </c>
      <c r="H180" s="13" t="str">
        <f>IF(OR(B180="",F180=""),"",SUMIFS('Session log'!$D$6:$D$1005,'Session log'!$A$6:$A$1005,B180,'Session log'!$C$6:$C$1005,"&gt;="&amp;F180,'Session log'!$C$6:$C$1005,"&lt;="&amp;G180))</f>
        <v/>
      </c>
      <c r="I180" s="13" t="str">
        <f t="shared" si="14"/>
        <v/>
      </c>
      <c r="J180" s="14" t="str">
        <f t="shared" ca="1" si="15"/>
        <v/>
      </c>
      <c r="K180" s="12" t="str">
        <f>IF(OR(B180="",F180=""),"",IF(H180&lt;12,"",_xlfn.MINIFS('Session log'!$C$6:$C$1005,'Session log'!$A$6:$A$1005,B180,'Session log'!$S$6:$S$1005,"&gt;=12",'Session log'!$C$6:$C$1005,"&gt;="&amp;F180,'Session log'!$C$6:$C$1005,"&lt;="&amp;G180)))</f>
        <v/>
      </c>
      <c r="L180" s="11" t="str">
        <f t="shared" ca="1" si="16"/>
        <v/>
      </c>
      <c r="M180" s="12" t="str">
        <f t="shared" si="17"/>
        <v/>
      </c>
      <c r="N180" s="11"/>
    </row>
    <row r="181" spans="1:14" x14ac:dyDescent="0.3">
      <c r="A181" s="11"/>
      <c r="B181" s="11"/>
      <c r="C181" s="12"/>
      <c r="D181" s="12"/>
      <c r="E181" s="12" t="str">
        <f t="shared" si="12"/>
        <v/>
      </c>
      <c r="F181" s="12"/>
      <c r="G181" s="12" t="str">
        <f t="shared" si="13"/>
        <v/>
      </c>
      <c r="H181" s="13" t="str">
        <f>IF(OR(B181="",F181=""),"",SUMIFS('Session log'!$D$6:$D$1005,'Session log'!$A$6:$A$1005,B181,'Session log'!$C$6:$C$1005,"&gt;="&amp;F181,'Session log'!$C$6:$C$1005,"&lt;="&amp;G181))</f>
        <v/>
      </c>
      <c r="I181" s="13" t="str">
        <f t="shared" si="14"/>
        <v/>
      </c>
      <c r="J181" s="14" t="str">
        <f t="shared" ca="1" si="15"/>
        <v/>
      </c>
      <c r="K181" s="12" t="str">
        <f>IF(OR(B181="",F181=""),"",IF(H181&lt;12,"",_xlfn.MINIFS('Session log'!$C$6:$C$1005,'Session log'!$A$6:$A$1005,B181,'Session log'!$S$6:$S$1005,"&gt;=12",'Session log'!$C$6:$C$1005,"&gt;="&amp;F181,'Session log'!$C$6:$C$1005,"&lt;="&amp;G181)))</f>
        <v/>
      </c>
      <c r="L181" s="11" t="str">
        <f t="shared" ca="1" si="16"/>
        <v/>
      </c>
      <c r="M181" s="12" t="str">
        <f t="shared" si="17"/>
        <v/>
      </c>
      <c r="N181" s="11"/>
    </row>
    <row r="182" spans="1:14" x14ac:dyDescent="0.3">
      <c r="A182" s="11"/>
      <c r="B182" s="11"/>
      <c r="C182" s="12"/>
      <c r="D182" s="12"/>
      <c r="E182" s="12" t="str">
        <f t="shared" si="12"/>
        <v/>
      </c>
      <c r="F182" s="12"/>
      <c r="G182" s="12" t="str">
        <f t="shared" si="13"/>
        <v/>
      </c>
      <c r="H182" s="13" t="str">
        <f>IF(OR(B182="",F182=""),"",SUMIFS('Session log'!$D$6:$D$1005,'Session log'!$A$6:$A$1005,B182,'Session log'!$C$6:$C$1005,"&gt;="&amp;F182,'Session log'!$C$6:$C$1005,"&lt;="&amp;G182))</f>
        <v/>
      </c>
      <c r="I182" s="13" t="str">
        <f t="shared" si="14"/>
        <v/>
      </c>
      <c r="J182" s="14" t="str">
        <f t="shared" ca="1" si="15"/>
        <v/>
      </c>
      <c r="K182" s="12" t="str">
        <f>IF(OR(B182="",F182=""),"",IF(H182&lt;12,"",_xlfn.MINIFS('Session log'!$C$6:$C$1005,'Session log'!$A$6:$A$1005,B182,'Session log'!$S$6:$S$1005,"&gt;=12",'Session log'!$C$6:$C$1005,"&gt;="&amp;F182,'Session log'!$C$6:$C$1005,"&lt;="&amp;G182)))</f>
        <v/>
      </c>
      <c r="L182" s="11" t="str">
        <f t="shared" ca="1" si="16"/>
        <v/>
      </c>
      <c r="M182" s="12" t="str">
        <f t="shared" si="17"/>
        <v/>
      </c>
      <c r="N182" s="11"/>
    </row>
    <row r="183" spans="1:14" x14ac:dyDescent="0.3">
      <c r="A183" s="11"/>
      <c r="B183" s="11"/>
      <c r="C183" s="12"/>
      <c r="D183" s="12"/>
      <c r="E183" s="12" t="str">
        <f t="shared" si="12"/>
        <v/>
      </c>
      <c r="F183" s="12"/>
      <c r="G183" s="12" t="str">
        <f t="shared" si="13"/>
        <v/>
      </c>
      <c r="H183" s="13" t="str">
        <f>IF(OR(B183="",F183=""),"",SUMIFS('Session log'!$D$6:$D$1005,'Session log'!$A$6:$A$1005,B183,'Session log'!$C$6:$C$1005,"&gt;="&amp;F183,'Session log'!$C$6:$C$1005,"&lt;="&amp;G183))</f>
        <v/>
      </c>
      <c r="I183" s="13" t="str">
        <f t="shared" si="14"/>
        <v/>
      </c>
      <c r="J183" s="14" t="str">
        <f t="shared" ca="1" si="15"/>
        <v/>
      </c>
      <c r="K183" s="12" t="str">
        <f>IF(OR(B183="",F183=""),"",IF(H183&lt;12,"",_xlfn.MINIFS('Session log'!$C$6:$C$1005,'Session log'!$A$6:$A$1005,B183,'Session log'!$S$6:$S$1005,"&gt;=12",'Session log'!$C$6:$C$1005,"&gt;="&amp;F183,'Session log'!$C$6:$C$1005,"&lt;="&amp;G183)))</f>
        <v/>
      </c>
      <c r="L183" s="11" t="str">
        <f t="shared" ca="1" si="16"/>
        <v/>
      </c>
      <c r="M183" s="12" t="str">
        <f t="shared" si="17"/>
        <v/>
      </c>
      <c r="N183" s="11"/>
    </row>
    <row r="184" spans="1:14" x14ac:dyDescent="0.3">
      <c r="A184" s="11"/>
      <c r="B184" s="11"/>
      <c r="C184" s="12"/>
      <c r="D184" s="12"/>
      <c r="E184" s="12" t="str">
        <f t="shared" si="12"/>
        <v/>
      </c>
      <c r="F184" s="12"/>
      <c r="G184" s="12" t="str">
        <f t="shared" si="13"/>
        <v/>
      </c>
      <c r="H184" s="13" t="str">
        <f>IF(OR(B184="",F184=""),"",SUMIFS('Session log'!$D$6:$D$1005,'Session log'!$A$6:$A$1005,B184,'Session log'!$C$6:$C$1005,"&gt;="&amp;F184,'Session log'!$C$6:$C$1005,"&lt;="&amp;G184))</f>
        <v/>
      </c>
      <c r="I184" s="13" t="str">
        <f t="shared" si="14"/>
        <v/>
      </c>
      <c r="J184" s="14" t="str">
        <f t="shared" ca="1" si="15"/>
        <v/>
      </c>
      <c r="K184" s="12" t="str">
        <f>IF(OR(B184="",F184=""),"",IF(H184&lt;12,"",_xlfn.MINIFS('Session log'!$C$6:$C$1005,'Session log'!$A$6:$A$1005,B184,'Session log'!$S$6:$S$1005,"&gt;=12",'Session log'!$C$6:$C$1005,"&gt;="&amp;F184,'Session log'!$C$6:$C$1005,"&lt;="&amp;G184)))</f>
        <v/>
      </c>
      <c r="L184" s="11" t="str">
        <f t="shared" ca="1" si="16"/>
        <v/>
      </c>
      <c r="M184" s="12" t="str">
        <f t="shared" si="17"/>
        <v/>
      </c>
      <c r="N184" s="11"/>
    </row>
    <row r="185" spans="1:14" x14ac:dyDescent="0.3">
      <c r="A185" s="11"/>
      <c r="B185" s="11"/>
      <c r="C185" s="12"/>
      <c r="D185" s="12"/>
      <c r="E185" s="12" t="str">
        <f t="shared" si="12"/>
        <v/>
      </c>
      <c r="F185" s="12"/>
      <c r="G185" s="12" t="str">
        <f t="shared" si="13"/>
        <v/>
      </c>
      <c r="H185" s="13" t="str">
        <f>IF(OR(B185="",F185=""),"",SUMIFS('Session log'!$D$6:$D$1005,'Session log'!$A$6:$A$1005,B185,'Session log'!$C$6:$C$1005,"&gt;="&amp;F185,'Session log'!$C$6:$C$1005,"&lt;="&amp;G185))</f>
        <v/>
      </c>
      <c r="I185" s="13" t="str">
        <f t="shared" si="14"/>
        <v/>
      </c>
      <c r="J185" s="14" t="str">
        <f t="shared" ca="1" si="15"/>
        <v/>
      </c>
      <c r="K185" s="12" t="str">
        <f>IF(OR(B185="",F185=""),"",IF(H185&lt;12,"",_xlfn.MINIFS('Session log'!$C$6:$C$1005,'Session log'!$A$6:$A$1005,B185,'Session log'!$S$6:$S$1005,"&gt;=12",'Session log'!$C$6:$C$1005,"&gt;="&amp;F185,'Session log'!$C$6:$C$1005,"&lt;="&amp;G185)))</f>
        <v/>
      </c>
      <c r="L185" s="11" t="str">
        <f t="shared" ca="1" si="16"/>
        <v/>
      </c>
      <c r="M185" s="12" t="str">
        <f t="shared" si="17"/>
        <v/>
      </c>
      <c r="N185" s="11"/>
    </row>
    <row r="186" spans="1:14" x14ac:dyDescent="0.3">
      <c r="A186" s="11"/>
      <c r="B186" s="11"/>
      <c r="C186" s="12"/>
      <c r="D186" s="12"/>
      <c r="E186" s="12" t="str">
        <f t="shared" si="12"/>
        <v/>
      </c>
      <c r="F186" s="12"/>
      <c r="G186" s="12" t="str">
        <f t="shared" si="13"/>
        <v/>
      </c>
      <c r="H186" s="13" t="str">
        <f>IF(OR(B186="",F186=""),"",SUMIFS('Session log'!$D$6:$D$1005,'Session log'!$A$6:$A$1005,B186,'Session log'!$C$6:$C$1005,"&gt;="&amp;F186,'Session log'!$C$6:$C$1005,"&lt;="&amp;G186))</f>
        <v/>
      </c>
      <c r="I186" s="13" t="str">
        <f t="shared" si="14"/>
        <v/>
      </c>
      <c r="J186" s="14" t="str">
        <f t="shared" ca="1" si="15"/>
        <v/>
      </c>
      <c r="K186" s="12" t="str">
        <f>IF(OR(B186="",F186=""),"",IF(H186&lt;12,"",_xlfn.MINIFS('Session log'!$C$6:$C$1005,'Session log'!$A$6:$A$1005,B186,'Session log'!$S$6:$S$1005,"&gt;=12",'Session log'!$C$6:$C$1005,"&gt;="&amp;F186,'Session log'!$C$6:$C$1005,"&lt;="&amp;G186)))</f>
        <v/>
      </c>
      <c r="L186" s="11" t="str">
        <f t="shared" ca="1" si="16"/>
        <v/>
      </c>
      <c r="M186" s="12" t="str">
        <f t="shared" si="17"/>
        <v/>
      </c>
      <c r="N186" s="11"/>
    </row>
    <row r="187" spans="1:14" x14ac:dyDescent="0.3">
      <c r="A187" s="11"/>
      <c r="B187" s="11"/>
      <c r="C187" s="12"/>
      <c r="D187" s="12"/>
      <c r="E187" s="12" t="str">
        <f t="shared" si="12"/>
        <v/>
      </c>
      <c r="F187" s="12"/>
      <c r="G187" s="12" t="str">
        <f t="shared" si="13"/>
        <v/>
      </c>
      <c r="H187" s="13" t="str">
        <f>IF(OR(B187="",F187=""),"",SUMIFS('Session log'!$D$6:$D$1005,'Session log'!$A$6:$A$1005,B187,'Session log'!$C$6:$C$1005,"&gt;="&amp;F187,'Session log'!$C$6:$C$1005,"&lt;="&amp;G187))</f>
        <v/>
      </c>
      <c r="I187" s="13" t="str">
        <f t="shared" si="14"/>
        <v/>
      </c>
      <c r="J187" s="14" t="str">
        <f t="shared" ca="1" si="15"/>
        <v/>
      </c>
      <c r="K187" s="12" t="str">
        <f>IF(OR(B187="",F187=""),"",IF(H187&lt;12,"",_xlfn.MINIFS('Session log'!$C$6:$C$1005,'Session log'!$A$6:$A$1005,B187,'Session log'!$S$6:$S$1005,"&gt;=12",'Session log'!$C$6:$C$1005,"&gt;="&amp;F187,'Session log'!$C$6:$C$1005,"&lt;="&amp;G187)))</f>
        <v/>
      </c>
      <c r="L187" s="11" t="str">
        <f t="shared" ca="1" si="16"/>
        <v/>
      </c>
      <c r="M187" s="12" t="str">
        <f t="shared" si="17"/>
        <v/>
      </c>
      <c r="N187" s="11"/>
    </row>
    <row r="188" spans="1:14" x14ac:dyDescent="0.3">
      <c r="A188" s="11"/>
      <c r="B188" s="11"/>
      <c r="C188" s="12"/>
      <c r="D188" s="12"/>
      <c r="E188" s="12" t="str">
        <f t="shared" si="12"/>
        <v/>
      </c>
      <c r="F188" s="12"/>
      <c r="G188" s="12" t="str">
        <f t="shared" si="13"/>
        <v/>
      </c>
      <c r="H188" s="13" t="str">
        <f>IF(OR(B188="",F188=""),"",SUMIFS('Session log'!$D$6:$D$1005,'Session log'!$A$6:$A$1005,B188,'Session log'!$C$6:$C$1005,"&gt;="&amp;F188,'Session log'!$C$6:$C$1005,"&lt;="&amp;G188))</f>
        <v/>
      </c>
      <c r="I188" s="13" t="str">
        <f t="shared" si="14"/>
        <v/>
      </c>
      <c r="J188" s="14" t="str">
        <f t="shared" ca="1" si="15"/>
        <v/>
      </c>
      <c r="K188" s="12" t="str">
        <f>IF(OR(B188="",F188=""),"",IF(H188&lt;12,"",_xlfn.MINIFS('Session log'!$C$6:$C$1005,'Session log'!$A$6:$A$1005,B188,'Session log'!$S$6:$S$1005,"&gt;=12",'Session log'!$C$6:$C$1005,"&gt;="&amp;F188,'Session log'!$C$6:$C$1005,"&lt;="&amp;G188)))</f>
        <v/>
      </c>
      <c r="L188" s="11" t="str">
        <f t="shared" ca="1" si="16"/>
        <v/>
      </c>
      <c r="M188" s="12" t="str">
        <f t="shared" si="17"/>
        <v/>
      </c>
      <c r="N188" s="11"/>
    </row>
    <row r="189" spans="1:14" x14ac:dyDescent="0.3">
      <c r="A189" s="11"/>
      <c r="B189" s="11"/>
      <c r="C189" s="12"/>
      <c r="D189" s="12"/>
      <c r="E189" s="12" t="str">
        <f t="shared" si="12"/>
        <v/>
      </c>
      <c r="F189" s="12"/>
      <c r="G189" s="12" t="str">
        <f t="shared" si="13"/>
        <v/>
      </c>
      <c r="H189" s="13" t="str">
        <f>IF(OR(B189="",F189=""),"",SUMIFS('Session log'!$D$6:$D$1005,'Session log'!$A$6:$A$1005,B189,'Session log'!$C$6:$C$1005,"&gt;="&amp;F189,'Session log'!$C$6:$C$1005,"&lt;="&amp;G189))</f>
        <v/>
      </c>
      <c r="I189" s="13" t="str">
        <f t="shared" si="14"/>
        <v/>
      </c>
      <c r="J189" s="14" t="str">
        <f t="shared" ca="1" si="15"/>
        <v/>
      </c>
      <c r="K189" s="12" t="str">
        <f>IF(OR(B189="",F189=""),"",IF(H189&lt;12,"",_xlfn.MINIFS('Session log'!$C$6:$C$1005,'Session log'!$A$6:$A$1005,B189,'Session log'!$S$6:$S$1005,"&gt;=12",'Session log'!$C$6:$C$1005,"&gt;="&amp;F189,'Session log'!$C$6:$C$1005,"&lt;="&amp;G189)))</f>
        <v/>
      </c>
      <c r="L189" s="11" t="str">
        <f t="shared" ca="1" si="16"/>
        <v/>
      </c>
      <c r="M189" s="12" t="str">
        <f t="shared" si="17"/>
        <v/>
      </c>
      <c r="N189" s="11"/>
    </row>
    <row r="190" spans="1:14" x14ac:dyDescent="0.3">
      <c r="A190" s="11"/>
      <c r="B190" s="11"/>
      <c r="C190" s="12"/>
      <c r="D190" s="12"/>
      <c r="E190" s="12" t="str">
        <f t="shared" si="12"/>
        <v/>
      </c>
      <c r="F190" s="12"/>
      <c r="G190" s="12" t="str">
        <f t="shared" si="13"/>
        <v/>
      </c>
      <c r="H190" s="13" t="str">
        <f>IF(OR(B190="",F190=""),"",SUMIFS('Session log'!$D$6:$D$1005,'Session log'!$A$6:$A$1005,B190,'Session log'!$C$6:$C$1005,"&gt;="&amp;F190,'Session log'!$C$6:$C$1005,"&lt;="&amp;G190))</f>
        <v/>
      </c>
      <c r="I190" s="13" t="str">
        <f t="shared" si="14"/>
        <v/>
      </c>
      <c r="J190" s="14" t="str">
        <f t="shared" ca="1" si="15"/>
        <v/>
      </c>
      <c r="K190" s="12" t="str">
        <f>IF(OR(B190="",F190=""),"",IF(H190&lt;12,"",_xlfn.MINIFS('Session log'!$C$6:$C$1005,'Session log'!$A$6:$A$1005,B190,'Session log'!$S$6:$S$1005,"&gt;=12",'Session log'!$C$6:$C$1005,"&gt;="&amp;F190,'Session log'!$C$6:$C$1005,"&lt;="&amp;G190)))</f>
        <v/>
      </c>
      <c r="L190" s="11" t="str">
        <f t="shared" ca="1" si="16"/>
        <v/>
      </c>
      <c r="M190" s="12" t="str">
        <f t="shared" si="17"/>
        <v/>
      </c>
      <c r="N190" s="11"/>
    </row>
    <row r="191" spans="1:14" x14ac:dyDescent="0.3">
      <c r="A191" s="11"/>
      <c r="B191" s="11"/>
      <c r="C191" s="12"/>
      <c r="D191" s="12"/>
      <c r="E191" s="12" t="str">
        <f t="shared" si="12"/>
        <v/>
      </c>
      <c r="F191" s="12"/>
      <c r="G191" s="12" t="str">
        <f t="shared" si="13"/>
        <v/>
      </c>
      <c r="H191" s="13" t="str">
        <f>IF(OR(B191="",F191=""),"",SUMIFS('Session log'!$D$6:$D$1005,'Session log'!$A$6:$A$1005,B191,'Session log'!$C$6:$C$1005,"&gt;="&amp;F191,'Session log'!$C$6:$C$1005,"&lt;="&amp;G191))</f>
        <v/>
      </c>
      <c r="I191" s="13" t="str">
        <f t="shared" si="14"/>
        <v/>
      </c>
      <c r="J191" s="14" t="str">
        <f t="shared" ca="1" si="15"/>
        <v/>
      </c>
      <c r="K191" s="12" t="str">
        <f>IF(OR(B191="",F191=""),"",IF(H191&lt;12,"",_xlfn.MINIFS('Session log'!$C$6:$C$1005,'Session log'!$A$6:$A$1005,B191,'Session log'!$S$6:$S$1005,"&gt;=12",'Session log'!$C$6:$C$1005,"&gt;="&amp;F191,'Session log'!$C$6:$C$1005,"&lt;="&amp;G191)))</f>
        <v/>
      </c>
      <c r="L191" s="11" t="str">
        <f t="shared" ca="1" si="16"/>
        <v/>
      </c>
      <c r="M191" s="12" t="str">
        <f t="shared" si="17"/>
        <v/>
      </c>
      <c r="N191" s="11"/>
    </row>
    <row r="192" spans="1:14" x14ac:dyDescent="0.3">
      <c r="A192" s="11"/>
      <c r="B192" s="11"/>
      <c r="C192" s="12"/>
      <c r="D192" s="12"/>
      <c r="E192" s="12" t="str">
        <f t="shared" si="12"/>
        <v/>
      </c>
      <c r="F192" s="12"/>
      <c r="G192" s="12" t="str">
        <f t="shared" si="13"/>
        <v/>
      </c>
      <c r="H192" s="13" t="str">
        <f>IF(OR(B192="",F192=""),"",SUMIFS('Session log'!$D$6:$D$1005,'Session log'!$A$6:$A$1005,B192,'Session log'!$C$6:$C$1005,"&gt;="&amp;F192,'Session log'!$C$6:$C$1005,"&lt;="&amp;G192))</f>
        <v/>
      </c>
      <c r="I192" s="13" t="str">
        <f t="shared" si="14"/>
        <v/>
      </c>
      <c r="J192" s="14" t="str">
        <f t="shared" ca="1" si="15"/>
        <v/>
      </c>
      <c r="K192" s="12" t="str">
        <f>IF(OR(B192="",F192=""),"",IF(H192&lt;12,"",_xlfn.MINIFS('Session log'!$C$6:$C$1005,'Session log'!$A$6:$A$1005,B192,'Session log'!$S$6:$S$1005,"&gt;=12",'Session log'!$C$6:$C$1005,"&gt;="&amp;F192,'Session log'!$C$6:$C$1005,"&lt;="&amp;G192)))</f>
        <v/>
      </c>
      <c r="L192" s="11" t="str">
        <f t="shared" ca="1" si="16"/>
        <v/>
      </c>
      <c r="M192" s="12" t="str">
        <f t="shared" si="17"/>
        <v/>
      </c>
      <c r="N192" s="11"/>
    </row>
    <row r="193" spans="1:14" x14ac:dyDescent="0.3">
      <c r="A193" s="11"/>
      <c r="B193" s="11"/>
      <c r="C193" s="12"/>
      <c r="D193" s="12"/>
      <c r="E193" s="12" t="str">
        <f t="shared" si="12"/>
        <v/>
      </c>
      <c r="F193" s="12"/>
      <c r="G193" s="12" t="str">
        <f t="shared" si="13"/>
        <v/>
      </c>
      <c r="H193" s="13" t="str">
        <f>IF(OR(B193="",F193=""),"",SUMIFS('Session log'!$D$6:$D$1005,'Session log'!$A$6:$A$1005,B193,'Session log'!$C$6:$C$1005,"&gt;="&amp;F193,'Session log'!$C$6:$C$1005,"&lt;="&amp;G193))</f>
        <v/>
      </c>
      <c r="I193" s="13" t="str">
        <f t="shared" si="14"/>
        <v/>
      </c>
      <c r="J193" s="14" t="str">
        <f t="shared" ca="1" si="15"/>
        <v/>
      </c>
      <c r="K193" s="12" t="str">
        <f>IF(OR(B193="",F193=""),"",IF(H193&lt;12,"",_xlfn.MINIFS('Session log'!$C$6:$C$1005,'Session log'!$A$6:$A$1005,B193,'Session log'!$S$6:$S$1005,"&gt;=12",'Session log'!$C$6:$C$1005,"&gt;="&amp;F193,'Session log'!$C$6:$C$1005,"&lt;="&amp;G193)))</f>
        <v/>
      </c>
      <c r="L193" s="11" t="str">
        <f t="shared" ca="1" si="16"/>
        <v/>
      </c>
      <c r="M193" s="12" t="str">
        <f t="shared" si="17"/>
        <v/>
      </c>
      <c r="N193" s="11"/>
    </row>
    <row r="194" spans="1:14" x14ac:dyDescent="0.3">
      <c r="A194" s="11"/>
      <c r="B194" s="11"/>
      <c r="C194" s="12"/>
      <c r="D194" s="12"/>
      <c r="E194" s="12" t="str">
        <f t="shared" si="12"/>
        <v/>
      </c>
      <c r="F194" s="12"/>
      <c r="G194" s="12" t="str">
        <f t="shared" si="13"/>
        <v/>
      </c>
      <c r="H194" s="13" t="str">
        <f>IF(OR(B194="",F194=""),"",SUMIFS('Session log'!$D$6:$D$1005,'Session log'!$A$6:$A$1005,B194,'Session log'!$C$6:$C$1005,"&gt;="&amp;F194,'Session log'!$C$6:$C$1005,"&lt;="&amp;G194))</f>
        <v/>
      </c>
      <c r="I194" s="13" t="str">
        <f t="shared" si="14"/>
        <v/>
      </c>
      <c r="J194" s="14" t="str">
        <f t="shared" ca="1" si="15"/>
        <v/>
      </c>
      <c r="K194" s="12" t="str">
        <f>IF(OR(B194="",F194=""),"",IF(H194&lt;12,"",_xlfn.MINIFS('Session log'!$C$6:$C$1005,'Session log'!$A$6:$A$1005,B194,'Session log'!$S$6:$S$1005,"&gt;=12",'Session log'!$C$6:$C$1005,"&gt;="&amp;F194,'Session log'!$C$6:$C$1005,"&lt;="&amp;G194)))</f>
        <v/>
      </c>
      <c r="L194" s="11" t="str">
        <f t="shared" ca="1" si="16"/>
        <v/>
      </c>
      <c r="M194" s="12" t="str">
        <f t="shared" si="17"/>
        <v/>
      </c>
      <c r="N194" s="11"/>
    </row>
    <row r="195" spans="1:14" x14ac:dyDescent="0.3">
      <c r="A195" s="11"/>
      <c r="B195" s="11"/>
      <c r="C195" s="12"/>
      <c r="D195" s="12"/>
      <c r="E195" s="12" t="str">
        <f t="shared" si="12"/>
        <v/>
      </c>
      <c r="F195" s="12"/>
      <c r="G195" s="12" t="str">
        <f t="shared" si="13"/>
        <v/>
      </c>
      <c r="H195" s="13" t="str">
        <f>IF(OR(B195="",F195=""),"",SUMIFS('Session log'!$D$6:$D$1005,'Session log'!$A$6:$A$1005,B195,'Session log'!$C$6:$C$1005,"&gt;="&amp;F195,'Session log'!$C$6:$C$1005,"&lt;="&amp;G195))</f>
        <v/>
      </c>
      <c r="I195" s="13" t="str">
        <f t="shared" si="14"/>
        <v/>
      </c>
      <c r="J195" s="14" t="str">
        <f t="shared" ca="1" si="15"/>
        <v/>
      </c>
      <c r="K195" s="12" t="str">
        <f>IF(OR(B195="",F195=""),"",IF(H195&lt;12,"",_xlfn.MINIFS('Session log'!$C$6:$C$1005,'Session log'!$A$6:$A$1005,B195,'Session log'!$S$6:$S$1005,"&gt;=12",'Session log'!$C$6:$C$1005,"&gt;="&amp;F195,'Session log'!$C$6:$C$1005,"&lt;="&amp;G195)))</f>
        <v/>
      </c>
      <c r="L195" s="11" t="str">
        <f t="shared" ca="1" si="16"/>
        <v/>
      </c>
      <c r="M195" s="12" t="str">
        <f t="shared" si="17"/>
        <v/>
      </c>
      <c r="N195" s="11"/>
    </row>
    <row r="196" spans="1:14" x14ac:dyDescent="0.3">
      <c r="A196" s="11"/>
      <c r="B196" s="11"/>
      <c r="C196" s="12"/>
      <c r="D196" s="12"/>
      <c r="E196" s="12" t="str">
        <f t="shared" si="12"/>
        <v/>
      </c>
      <c r="F196" s="12"/>
      <c r="G196" s="12" t="str">
        <f t="shared" si="13"/>
        <v/>
      </c>
      <c r="H196" s="13" t="str">
        <f>IF(OR(B196="",F196=""),"",SUMIFS('Session log'!$D$6:$D$1005,'Session log'!$A$6:$A$1005,B196,'Session log'!$C$6:$C$1005,"&gt;="&amp;F196,'Session log'!$C$6:$C$1005,"&lt;="&amp;G196))</f>
        <v/>
      </c>
      <c r="I196" s="13" t="str">
        <f t="shared" si="14"/>
        <v/>
      </c>
      <c r="J196" s="14" t="str">
        <f t="shared" ca="1" si="15"/>
        <v/>
      </c>
      <c r="K196" s="12" t="str">
        <f>IF(OR(B196="",F196=""),"",IF(H196&lt;12,"",_xlfn.MINIFS('Session log'!$C$6:$C$1005,'Session log'!$A$6:$A$1005,B196,'Session log'!$S$6:$S$1005,"&gt;=12",'Session log'!$C$6:$C$1005,"&gt;="&amp;F196,'Session log'!$C$6:$C$1005,"&lt;="&amp;G196)))</f>
        <v/>
      </c>
      <c r="L196" s="11" t="str">
        <f t="shared" ca="1" si="16"/>
        <v/>
      </c>
      <c r="M196" s="12" t="str">
        <f t="shared" si="17"/>
        <v/>
      </c>
      <c r="N196" s="11"/>
    </row>
    <row r="197" spans="1:14" x14ac:dyDescent="0.3">
      <c r="A197" s="11"/>
      <c r="B197" s="11"/>
      <c r="C197" s="12"/>
      <c r="D197" s="12"/>
      <c r="E197" s="12" t="str">
        <f t="shared" si="12"/>
        <v/>
      </c>
      <c r="F197" s="12"/>
      <c r="G197" s="12" t="str">
        <f t="shared" si="13"/>
        <v/>
      </c>
      <c r="H197" s="13" t="str">
        <f>IF(OR(B197="",F197=""),"",SUMIFS('Session log'!$D$6:$D$1005,'Session log'!$A$6:$A$1005,B197,'Session log'!$C$6:$C$1005,"&gt;="&amp;F197,'Session log'!$C$6:$C$1005,"&lt;="&amp;G197))</f>
        <v/>
      </c>
      <c r="I197" s="13" t="str">
        <f t="shared" si="14"/>
        <v/>
      </c>
      <c r="J197" s="14" t="str">
        <f t="shared" ca="1" si="15"/>
        <v/>
      </c>
      <c r="K197" s="12" t="str">
        <f>IF(OR(B197="",F197=""),"",IF(H197&lt;12,"",_xlfn.MINIFS('Session log'!$C$6:$C$1005,'Session log'!$A$6:$A$1005,B197,'Session log'!$S$6:$S$1005,"&gt;=12",'Session log'!$C$6:$C$1005,"&gt;="&amp;F197,'Session log'!$C$6:$C$1005,"&lt;="&amp;G197)))</f>
        <v/>
      </c>
      <c r="L197" s="11" t="str">
        <f t="shared" ca="1" si="16"/>
        <v/>
      </c>
      <c r="M197" s="12" t="str">
        <f t="shared" si="17"/>
        <v/>
      </c>
      <c r="N197" s="11"/>
    </row>
    <row r="198" spans="1:14" x14ac:dyDescent="0.3">
      <c r="A198" s="11"/>
      <c r="B198" s="11"/>
      <c r="C198" s="12"/>
      <c r="D198" s="12"/>
      <c r="E198" s="12" t="str">
        <f t="shared" ref="E198:E261" si="18">IF(D198="","",EDATE(D198,12))</f>
        <v/>
      </c>
      <c r="F198" s="12"/>
      <c r="G198" s="12" t="str">
        <f t="shared" ref="G198:G261" si="19">IF(F198="","",EDATE(F198,12)-1)</f>
        <v/>
      </c>
      <c r="H198" s="13" t="str">
        <f>IF(OR(B198="",F198=""),"",SUMIFS('Session log'!$D$6:$D$1005,'Session log'!$A$6:$A$1005,B198,'Session log'!$C$6:$C$1005,"&gt;="&amp;F198,'Session log'!$C$6:$C$1005,"&lt;="&amp;G198))</f>
        <v/>
      </c>
      <c r="I198" s="13" t="str">
        <f t="shared" ref="I198:I261" si="20">IF(H198="","",MAX(0,12-H198))</f>
        <v/>
      </c>
      <c r="J198" s="14" t="str">
        <f t="shared" ref="J198:J261" ca="1" si="21">IF(G198="","",G198-TODAY())</f>
        <v/>
      </c>
      <c r="K198" s="12" t="str">
        <f>IF(OR(B198="",F198=""),"",IF(H198&lt;12,"",_xlfn.MINIFS('Session log'!$C$6:$C$1005,'Session log'!$A$6:$A$1005,B198,'Session log'!$S$6:$S$1005,"&gt;=12",'Session log'!$C$6:$C$1005,"&gt;="&amp;F198,'Session log'!$C$6:$C$1005,"&lt;="&amp;G198)))</f>
        <v/>
      </c>
      <c r="L198" s="11" t="str">
        <f t="shared" ref="L198:L261" ca="1" si="22">IF(B198="","",IF(F198="","ENTER PERIOD START",IF(AND(D198&lt;&gt;"",TODAY()&lt;=E198),"G774 WINDOW",IF(TODAY()&lt;F198,"NOT STARTED",IF(H198&gt;=12,"MET",IF(TODAY()&gt;G198,"CLOSED UNDER 12",IF(J198&lt;=60,"FLAG: UNDER 12, 60 DAYS OR LESS","IN PROGRESS")))))))</f>
        <v/>
      </c>
      <c r="M198" s="12" t="str">
        <f t="shared" ref="M198:M261" si="23">IF(G198="","",G198+1)</f>
        <v/>
      </c>
      <c r="N198" s="11"/>
    </row>
    <row r="199" spans="1:14" x14ac:dyDescent="0.3">
      <c r="A199" s="11"/>
      <c r="B199" s="11"/>
      <c r="C199" s="12"/>
      <c r="D199" s="12"/>
      <c r="E199" s="12" t="str">
        <f t="shared" si="18"/>
        <v/>
      </c>
      <c r="F199" s="12"/>
      <c r="G199" s="12" t="str">
        <f t="shared" si="19"/>
        <v/>
      </c>
      <c r="H199" s="13" t="str">
        <f>IF(OR(B199="",F199=""),"",SUMIFS('Session log'!$D$6:$D$1005,'Session log'!$A$6:$A$1005,B199,'Session log'!$C$6:$C$1005,"&gt;="&amp;F199,'Session log'!$C$6:$C$1005,"&lt;="&amp;G199))</f>
        <v/>
      </c>
      <c r="I199" s="13" t="str">
        <f t="shared" si="20"/>
        <v/>
      </c>
      <c r="J199" s="14" t="str">
        <f t="shared" ca="1" si="21"/>
        <v/>
      </c>
      <c r="K199" s="12" t="str">
        <f>IF(OR(B199="",F199=""),"",IF(H199&lt;12,"",_xlfn.MINIFS('Session log'!$C$6:$C$1005,'Session log'!$A$6:$A$1005,B199,'Session log'!$S$6:$S$1005,"&gt;=12",'Session log'!$C$6:$C$1005,"&gt;="&amp;F199,'Session log'!$C$6:$C$1005,"&lt;="&amp;G199)))</f>
        <v/>
      </c>
      <c r="L199" s="11" t="str">
        <f t="shared" ca="1" si="22"/>
        <v/>
      </c>
      <c r="M199" s="12" t="str">
        <f t="shared" si="23"/>
        <v/>
      </c>
      <c r="N199" s="11"/>
    </row>
    <row r="200" spans="1:14" x14ac:dyDescent="0.3">
      <c r="A200" s="11"/>
      <c r="B200" s="11"/>
      <c r="C200" s="12"/>
      <c r="D200" s="12"/>
      <c r="E200" s="12" t="str">
        <f t="shared" si="18"/>
        <v/>
      </c>
      <c r="F200" s="12"/>
      <c r="G200" s="12" t="str">
        <f t="shared" si="19"/>
        <v/>
      </c>
      <c r="H200" s="13" t="str">
        <f>IF(OR(B200="",F200=""),"",SUMIFS('Session log'!$D$6:$D$1005,'Session log'!$A$6:$A$1005,B200,'Session log'!$C$6:$C$1005,"&gt;="&amp;F200,'Session log'!$C$6:$C$1005,"&lt;="&amp;G200))</f>
        <v/>
      </c>
      <c r="I200" s="13" t="str">
        <f t="shared" si="20"/>
        <v/>
      </c>
      <c r="J200" s="14" t="str">
        <f t="shared" ca="1" si="21"/>
        <v/>
      </c>
      <c r="K200" s="12" t="str">
        <f>IF(OR(B200="",F200=""),"",IF(H200&lt;12,"",_xlfn.MINIFS('Session log'!$C$6:$C$1005,'Session log'!$A$6:$A$1005,B200,'Session log'!$S$6:$S$1005,"&gt;=12",'Session log'!$C$6:$C$1005,"&gt;="&amp;F200,'Session log'!$C$6:$C$1005,"&lt;="&amp;G200)))</f>
        <v/>
      </c>
      <c r="L200" s="11" t="str">
        <f t="shared" ca="1" si="22"/>
        <v/>
      </c>
      <c r="M200" s="12" t="str">
        <f t="shared" si="23"/>
        <v/>
      </c>
      <c r="N200" s="11"/>
    </row>
    <row r="201" spans="1:14" x14ac:dyDescent="0.3">
      <c r="A201" s="11"/>
      <c r="B201" s="11"/>
      <c r="C201" s="12"/>
      <c r="D201" s="12"/>
      <c r="E201" s="12" t="str">
        <f t="shared" si="18"/>
        <v/>
      </c>
      <c r="F201" s="12"/>
      <c r="G201" s="12" t="str">
        <f t="shared" si="19"/>
        <v/>
      </c>
      <c r="H201" s="13" t="str">
        <f>IF(OR(B201="",F201=""),"",SUMIFS('Session log'!$D$6:$D$1005,'Session log'!$A$6:$A$1005,B201,'Session log'!$C$6:$C$1005,"&gt;="&amp;F201,'Session log'!$C$6:$C$1005,"&lt;="&amp;G201))</f>
        <v/>
      </c>
      <c r="I201" s="13" t="str">
        <f t="shared" si="20"/>
        <v/>
      </c>
      <c r="J201" s="14" t="str">
        <f t="shared" ca="1" si="21"/>
        <v/>
      </c>
      <c r="K201" s="12" t="str">
        <f>IF(OR(B201="",F201=""),"",IF(H201&lt;12,"",_xlfn.MINIFS('Session log'!$C$6:$C$1005,'Session log'!$A$6:$A$1005,B201,'Session log'!$S$6:$S$1005,"&gt;=12",'Session log'!$C$6:$C$1005,"&gt;="&amp;F201,'Session log'!$C$6:$C$1005,"&lt;="&amp;G201)))</f>
        <v/>
      </c>
      <c r="L201" s="11" t="str">
        <f t="shared" ca="1" si="22"/>
        <v/>
      </c>
      <c r="M201" s="12" t="str">
        <f t="shared" si="23"/>
        <v/>
      </c>
      <c r="N201" s="11"/>
    </row>
    <row r="202" spans="1:14" x14ac:dyDescent="0.3">
      <c r="A202" s="11"/>
      <c r="B202" s="11"/>
      <c r="C202" s="12"/>
      <c r="D202" s="12"/>
      <c r="E202" s="12" t="str">
        <f t="shared" si="18"/>
        <v/>
      </c>
      <c r="F202" s="12"/>
      <c r="G202" s="12" t="str">
        <f t="shared" si="19"/>
        <v/>
      </c>
      <c r="H202" s="13" t="str">
        <f>IF(OR(B202="",F202=""),"",SUMIFS('Session log'!$D$6:$D$1005,'Session log'!$A$6:$A$1005,B202,'Session log'!$C$6:$C$1005,"&gt;="&amp;F202,'Session log'!$C$6:$C$1005,"&lt;="&amp;G202))</f>
        <v/>
      </c>
      <c r="I202" s="13" t="str">
        <f t="shared" si="20"/>
        <v/>
      </c>
      <c r="J202" s="14" t="str">
        <f t="shared" ca="1" si="21"/>
        <v/>
      </c>
      <c r="K202" s="12" t="str">
        <f>IF(OR(B202="",F202=""),"",IF(H202&lt;12,"",_xlfn.MINIFS('Session log'!$C$6:$C$1005,'Session log'!$A$6:$A$1005,B202,'Session log'!$S$6:$S$1005,"&gt;=12",'Session log'!$C$6:$C$1005,"&gt;="&amp;F202,'Session log'!$C$6:$C$1005,"&lt;="&amp;G202)))</f>
        <v/>
      </c>
      <c r="L202" s="11" t="str">
        <f t="shared" ca="1" si="22"/>
        <v/>
      </c>
      <c r="M202" s="12" t="str">
        <f t="shared" si="23"/>
        <v/>
      </c>
      <c r="N202" s="11"/>
    </row>
    <row r="203" spans="1:14" x14ac:dyDescent="0.3">
      <c r="A203" s="11"/>
      <c r="B203" s="11"/>
      <c r="C203" s="12"/>
      <c r="D203" s="12"/>
      <c r="E203" s="12" t="str">
        <f t="shared" si="18"/>
        <v/>
      </c>
      <c r="F203" s="12"/>
      <c r="G203" s="12" t="str">
        <f t="shared" si="19"/>
        <v/>
      </c>
      <c r="H203" s="13" t="str">
        <f>IF(OR(B203="",F203=""),"",SUMIFS('Session log'!$D$6:$D$1005,'Session log'!$A$6:$A$1005,B203,'Session log'!$C$6:$C$1005,"&gt;="&amp;F203,'Session log'!$C$6:$C$1005,"&lt;="&amp;G203))</f>
        <v/>
      </c>
      <c r="I203" s="13" t="str">
        <f t="shared" si="20"/>
        <v/>
      </c>
      <c r="J203" s="14" t="str">
        <f t="shared" ca="1" si="21"/>
        <v/>
      </c>
      <c r="K203" s="12" t="str">
        <f>IF(OR(B203="",F203=""),"",IF(H203&lt;12,"",_xlfn.MINIFS('Session log'!$C$6:$C$1005,'Session log'!$A$6:$A$1005,B203,'Session log'!$S$6:$S$1005,"&gt;=12",'Session log'!$C$6:$C$1005,"&gt;="&amp;F203,'Session log'!$C$6:$C$1005,"&lt;="&amp;G203)))</f>
        <v/>
      </c>
      <c r="L203" s="11" t="str">
        <f t="shared" ca="1" si="22"/>
        <v/>
      </c>
      <c r="M203" s="12" t="str">
        <f t="shared" si="23"/>
        <v/>
      </c>
      <c r="N203" s="11"/>
    </row>
    <row r="204" spans="1:14" x14ac:dyDescent="0.3">
      <c r="A204" s="11"/>
      <c r="B204" s="11"/>
      <c r="C204" s="12"/>
      <c r="D204" s="12"/>
      <c r="E204" s="12" t="str">
        <f t="shared" si="18"/>
        <v/>
      </c>
      <c r="F204" s="12"/>
      <c r="G204" s="12" t="str">
        <f t="shared" si="19"/>
        <v/>
      </c>
      <c r="H204" s="13" t="str">
        <f>IF(OR(B204="",F204=""),"",SUMIFS('Session log'!$D$6:$D$1005,'Session log'!$A$6:$A$1005,B204,'Session log'!$C$6:$C$1005,"&gt;="&amp;F204,'Session log'!$C$6:$C$1005,"&lt;="&amp;G204))</f>
        <v/>
      </c>
      <c r="I204" s="13" t="str">
        <f t="shared" si="20"/>
        <v/>
      </c>
      <c r="J204" s="14" t="str">
        <f t="shared" ca="1" si="21"/>
        <v/>
      </c>
      <c r="K204" s="12" t="str">
        <f>IF(OR(B204="",F204=""),"",IF(H204&lt;12,"",_xlfn.MINIFS('Session log'!$C$6:$C$1005,'Session log'!$A$6:$A$1005,B204,'Session log'!$S$6:$S$1005,"&gt;=12",'Session log'!$C$6:$C$1005,"&gt;="&amp;F204,'Session log'!$C$6:$C$1005,"&lt;="&amp;G204)))</f>
        <v/>
      </c>
      <c r="L204" s="11" t="str">
        <f t="shared" ca="1" si="22"/>
        <v/>
      </c>
      <c r="M204" s="12" t="str">
        <f t="shared" si="23"/>
        <v/>
      </c>
      <c r="N204" s="11"/>
    </row>
    <row r="205" spans="1:14" x14ac:dyDescent="0.3">
      <c r="A205" s="11"/>
      <c r="B205" s="11"/>
      <c r="C205" s="12"/>
      <c r="D205" s="12"/>
      <c r="E205" s="12" t="str">
        <f t="shared" si="18"/>
        <v/>
      </c>
      <c r="F205" s="12"/>
      <c r="G205" s="12" t="str">
        <f t="shared" si="19"/>
        <v/>
      </c>
      <c r="H205" s="13" t="str">
        <f>IF(OR(B205="",F205=""),"",SUMIFS('Session log'!$D$6:$D$1005,'Session log'!$A$6:$A$1005,B205,'Session log'!$C$6:$C$1005,"&gt;="&amp;F205,'Session log'!$C$6:$C$1005,"&lt;="&amp;G205))</f>
        <v/>
      </c>
      <c r="I205" s="13" t="str">
        <f t="shared" si="20"/>
        <v/>
      </c>
      <c r="J205" s="14" t="str">
        <f t="shared" ca="1" si="21"/>
        <v/>
      </c>
      <c r="K205" s="12" t="str">
        <f>IF(OR(B205="",F205=""),"",IF(H205&lt;12,"",_xlfn.MINIFS('Session log'!$C$6:$C$1005,'Session log'!$A$6:$A$1005,B205,'Session log'!$S$6:$S$1005,"&gt;=12",'Session log'!$C$6:$C$1005,"&gt;="&amp;F205,'Session log'!$C$6:$C$1005,"&lt;="&amp;G205)))</f>
        <v/>
      </c>
      <c r="L205" s="11" t="str">
        <f t="shared" ca="1" si="22"/>
        <v/>
      </c>
      <c r="M205" s="12" t="str">
        <f t="shared" si="23"/>
        <v/>
      </c>
      <c r="N205" s="11"/>
    </row>
    <row r="206" spans="1:14" x14ac:dyDescent="0.3">
      <c r="A206" s="11"/>
      <c r="B206" s="11"/>
      <c r="C206" s="12"/>
      <c r="D206" s="12"/>
      <c r="E206" s="12" t="str">
        <f t="shared" si="18"/>
        <v/>
      </c>
      <c r="F206" s="12"/>
      <c r="G206" s="12" t="str">
        <f t="shared" si="19"/>
        <v/>
      </c>
      <c r="H206" s="13" t="str">
        <f>IF(OR(B206="",F206=""),"",SUMIFS('Session log'!$D$6:$D$1005,'Session log'!$A$6:$A$1005,B206,'Session log'!$C$6:$C$1005,"&gt;="&amp;F206,'Session log'!$C$6:$C$1005,"&lt;="&amp;G206))</f>
        <v/>
      </c>
      <c r="I206" s="13" t="str">
        <f t="shared" si="20"/>
        <v/>
      </c>
      <c r="J206" s="14" t="str">
        <f t="shared" ca="1" si="21"/>
        <v/>
      </c>
      <c r="K206" s="12" t="str">
        <f>IF(OR(B206="",F206=""),"",IF(H206&lt;12,"",_xlfn.MINIFS('Session log'!$C$6:$C$1005,'Session log'!$A$6:$A$1005,B206,'Session log'!$S$6:$S$1005,"&gt;=12",'Session log'!$C$6:$C$1005,"&gt;="&amp;F206,'Session log'!$C$6:$C$1005,"&lt;="&amp;G206)))</f>
        <v/>
      </c>
      <c r="L206" s="11" t="str">
        <f t="shared" ca="1" si="22"/>
        <v/>
      </c>
      <c r="M206" s="12" t="str">
        <f t="shared" si="23"/>
        <v/>
      </c>
      <c r="N206" s="11"/>
    </row>
    <row r="207" spans="1:14" x14ac:dyDescent="0.3">
      <c r="A207" s="11"/>
      <c r="B207" s="11"/>
      <c r="C207" s="12"/>
      <c r="D207" s="12"/>
      <c r="E207" s="12" t="str">
        <f t="shared" si="18"/>
        <v/>
      </c>
      <c r="F207" s="12"/>
      <c r="G207" s="12" t="str">
        <f t="shared" si="19"/>
        <v/>
      </c>
      <c r="H207" s="13" t="str">
        <f>IF(OR(B207="",F207=""),"",SUMIFS('Session log'!$D$6:$D$1005,'Session log'!$A$6:$A$1005,B207,'Session log'!$C$6:$C$1005,"&gt;="&amp;F207,'Session log'!$C$6:$C$1005,"&lt;="&amp;G207))</f>
        <v/>
      </c>
      <c r="I207" s="13" t="str">
        <f t="shared" si="20"/>
        <v/>
      </c>
      <c r="J207" s="14" t="str">
        <f t="shared" ca="1" si="21"/>
        <v/>
      </c>
      <c r="K207" s="12" t="str">
        <f>IF(OR(B207="",F207=""),"",IF(H207&lt;12,"",_xlfn.MINIFS('Session log'!$C$6:$C$1005,'Session log'!$A$6:$A$1005,B207,'Session log'!$S$6:$S$1005,"&gt;=12",'Session log'!$C$6:$C$1005,"&gt;="&amp;F207,'Session log'!$C$6:$C$1005,"&lt;="&amp;G207)))</f>
        <v/>
      </c>
      <c r="L207" s="11" t="str">
        <f t="shared" ca="1" si="22"/>
        <v/>
      </c>
      <c r="M207" s="12" t="str">
        <f t="shared" si="23"/>
        <v/>
      </c>
      <c r="N207" s="11"/>
    </row>
    <row r="208" spans="1:14" x14ac:dyDescent="0.3">
      <c r="A208" s="11"/>
      <c r="B208" s="11"/>
      <c r="C208" s="12"/>
      <c r="D208" s="12"/>
      <c r="E208" s="12" t="str">
        <f t="shared" si="18"/>
        <v/>
      </c>
      <c r="F208" s="12"/>
      <c r="G208" s="12" t="str">
        <f t="shared" si="19"/>
        <v/>
      </c>
      <c r="H208" s="13" t="str">
        <f>IF(OR(B208="",F208=""),"",SUMIFS('Session log'!$D$6:$D$1005,'Session log'!$A$6:$A$1005,B208,'Session log'!$C$6:$C$1005,"&gt;="&amp;F208,'Session log'!$C$6:$C$1005,"&lt;="&amp;G208))</f>
        <v/>
      </c>
      <c r="I208" s="13" t="str">
        <f t="shared" si="20"/>
        <v/>
      </c>
      <c r="J208" s="14" t="str">
        <f t="shared" ca="1" si="21"/>
        <v/>
      </c>
      <c r="K208" s="12" t="str">
        <f>IF(OR(B208="",F208=""),"",IF(H208&lt;12,"",_xlfn.MINIFS('Session log'!$C$6:$C$1005,'Session log'!$A$6:$A$1005,B208,'Session log'!$S$6:$S$1005,"&gt;=12",'Session log'!$C$6:$C$1005,"&gt;="&amp;F208,'Session log'!$C$6:$C$1005,"&lt;="&amp;G208)))</f>
        <v/>
      </c>
      <c r="L208" s="11" t="str">
        <f t="shared" ca="1" si="22"/>
        <v/>
      </c>
      <c r="M208" s="12" t="str">
        <f t="shared" si="23"/>
        <v/>
      </c>
      <c r="N208" s="11"/>
    </row>
    <row r="209" spans="1:14" x14ac:dyDescent="0.3">
      <c r="A209" s="11"/>
      <c r="B209" s="11"/>
      <c r="C209" s="12"/>
      <c r="D209" s="12"/>
      <c r="E209" s="12" t="str">
        <f t="shared" si="18"/>
        <v/>
      </c>
      <c r="F209" s="12"/>
      <c r="G209" s="12" t="str">
        <f t="shared" si="19"/>
        <v/>
      </c>
      <c r="H209" s="13" t="str">
        <f>IF(OR(B209="",F209=""),"",SUMIFS('Session log'!$D$6:$D$1005,'Session log'!$A$6:$A$1005,B209,'Session log'!$C$6:$C$1005,"&gt;="&amp;F209,'Session log'!$C$6:$C$1005,"&lt;="&amp;G209))</f>
        <v/>
      </c>
      <c r="I209" s="13" t="str">
        <f t="shared" si="20"/>
        <v/>
      </c>
      <c r="J209" s="14" t="str">
        <f t="shared" ca="1" si="21"/>
        <v/>
      </c>
      <c r="K209" s="12" t="str">
        <f>IF(OR(B209="",F209=""),"",IF(H209&lt;12,"",_xlfn.MINIFS('Session log'!$C$6:$C$1005,'Session log'!$A$6:$A$1005,B209,'Session log'!$S$6:$S$1005,"&gt;=12",'Session log'!$C$6:$C$1005,"&gt;="&amp;F209,'Session log'!$C$6:$C$1005,"&lt;="&amp;G209)))</f>
        <v/>
      </c>
      <c r="L209" s="11" t="str">
        <f t="shared" ca="1" si="22"/>
        <v/>
      </c>
      <c r="M209" s="12" t="str">
        <f t="shared" si="23"/>
        <v/>
      </c>
      <c r="N209" s="11"/>
    </row>
    <row r="210" spans="1:14" x14ac:dyDescent="0.3">
      <c r="A210" s="11"/>
      <c r="B210" s="11"/>
      <c r="C210" s="12"/>
      <c r="D210" s="12"/>
      <c r="E210" s="12" t="str">
        <f t="shared" si="18"/>
        <v/>
      </c>
      <c r="F210" s="12"/>
      <c r="G210" s="12" t="str">
        <f t="shared" si="19"/>
        <v/>
      </c>
      <c r="H210" s="13" t="str">
        <f>IF(OR(B210="",F210=""),"",SUMIFS('Session log'!$D$6:$D$1005,'Session log'!$A$6:$A$1005,B210,'Session log'!$C$6:$C$1005,"&gt;="&amp;F210,'Session log'!$C$6:$C$1005,"&lt;="&amp;G210))</f>
        <v/>
      </c>
      <c r="I210" s="13" t="str">
        <f t="shared" si="20"/>
        <v/>
      </c>
      <c r="J210" s="14" t="str">
        <f t="shared" ca="1" si="21"/>
        <v/>
      </c>
      <c r="K210" s="12" t="str">
        <f>IF(OR(B210="",F210=""),"",IF(H210&lt;12,"",_xlfn.MINIFS('Session log'!$C$6:$C$1005,'Session log'!$A$6:$A$1005,B210,'Session log'!$S$6:$S$1005,"&gt;=12",'Session log'!$C$6:$C$1005,"&gt;="&amp;F210,'Session log'!$C$6:$C$1005,"&lt;="&amp;G210)))</f>
        <v/>
      </c>
      <c r="L210" s="11" t="str">
        <f t="shared" ca="1" si="22"/>
        <v/>
      </c>
      <c r="M210" s="12" t="str">
        <f t="shared" si="23"/>
        <v/>
      </c>
      <c r="N210" s="11"/>
    </row>
    <row r="211" spans="1:14" x14ac:dyDescent="0.3">
      <c r="A211" s="11"/>
      <c r="B211" s="11"/>
      <c r="C211" s="12"/>
      <c r="D211" s="12"/>
      <c r="E211" s="12" t="str">
        <f t="shared" si="18"/>
        <v/>
      </c>
      <c r="F211" s="12"/>
      <c r="G211" s="12" t="str">
        <f t="shared" si="19"/>
        <v/>
      </c>
      <c r="H211" s="13" t="str">
        <f>IF(OR(B211="",F211=""),"",SUMIFS('Session log'!$D$6:$D$1005,'Session log'!$A$6:$A$1005,B211,'Session log'!$C$6:$C$1005,"&gt;="&amp;F211,'Session log'!$C$6:$C$1005,"&lt;="&amp;G211))</f>
        <v/>
      </c>
      <c r="I211" s="13" t="str">
        <f t="shared" si="20"/>
        <v/>
      </c>
      <c r="J211" s="14" t="str">
        <f t="shared" ca="1" si="21"/>
        <v/>
      </c>
      <c r="K211" s="12" t="str">
        <f>IF(OR(B211="",F211=""),"",IF(H211&lt;12,"",_xlfn.MINIFS('Session log'!$C$6:$C$1005,'Session log'!$A$6:$A$1005,B211,'Session log'!$S$6:$S$1005,"&gt;=12",'Session log'!$C$6:$C$1005,"&gt;="&amp;F211,'Session log'!$C$6:$C$1005,"&lt;="&amp;G211)))</f>
        <v/>
      </c>
      <c r="L211" s="11" t="str">
        <f t="shared" ca="1" si="22"/>
        <v/>
      </c>
      <c r="M211" s="12" t="str">
        <f t="shared" si="23"/>
        <v/>
      </c>
      <c r="N211" s="11"/>
    </row>
    <row r="212" spans="1:14" x14ac:dyDescent="0.3">
      <c r="A212" s="11"/>
      <c r="B212" s="11"/>
      <c r="C212" s="12"/>
      <c r="D212" s="12"/>
      <c r="E212" s="12" t="str">
        <f t="shared" si="18"/>
        <v/>
      </c>
      <c r="F212" s="12"/>
      <c r="G212" s="12" t="str">
        <f t="shared" si="19"/>
        <v/>
      </c>
      <c r="H212" s="13" t="str">
        <f>IF(OR(B212="",F212=""),"",SUMIFS('Session log'!$D$6:$D$1005,'Session log'!$A$6:$A$1005,B212,'Session log'!$C$6:$C$1005,"&gt;="&amp;F212,'Session log'!$C$6:$C$1005,"&lt;="&amp;G212))</f>
        <v/>
      </c>
      <c r="I212" s="13" t="str">
        <f t="shared" si="20"/>
        <v/>
      </c>
      <c r="J212" s="14" t="str">
        <f t="shared" ca="1" si="21"/>
        <v/>
      </c>
      <c r="K212" s="12" t="str">
        <f>IF(OR(B212="",F212=""),"",IF(H212&lt;12,"",_xlfn.MINIFS('Session log'!$C$6:$C$1005,'Session log'!$A$6:$A$1005,B212,'Session log'!$S$6:$S$1005,"&gt;=12",'Session log'!$C$6:$C$1005,"&gt;="&amp;F212,'Session log'!$C$6:$C$1005,"&lt;="&amp;G212)))</f>
        <v/>
      </c>
      <c r="L212" s="11" t="str">
        <f t="shared" ca="1" si="22"/>
        <v/>
      </c>
      <c r="M212" s="12" t="str">
        <f t="shared" si="23"/>
        <v/>
      </c>
      <c r="N212" s="11"/>
    </row>
    <row r="213" spans="1:14" x14ac:dyDescent="0.3">
      <c r="A213" s="11"/>
      <c r="B213" s="11"/>
      <c r="C213" s="12"/>
      <c r="D213" s="12"/>
      <c r="E213" s="12" t="str">
        <f t="shared" si="18"/>
        <v/>
      </c>
      <c r="F213" s="12"/>
      <c r="G213" s="12" t="str">
        <f t="shared" si="19"/>
        <v/>
      </c>
      <c r="H213" s="13" t="str">
        <f>IF(OR(B213="",F213=""),"",SUMIFS('Session log'!$D$6:$D$1005,'Session log'!$A$6:$A$1005,B213,'Session log'!$C$6:$C$1005,"&gt;="&amp;F213,'Session log'!$C$6:$C$1005,"&lt;="&amp;G213))</f>
        <v/>
      </c>
      <c r="I213" s="13" t="str">
        <f t="shared" si="20"/>
        <v/>
      </c>
      <c r="J213" s="14" t="str">
        <f t="shared" ca="1" si="21"/>
        <v/>
      </c>
      <c r="K213" s="12" t="str">
        <f>IF(OR(B213="",F213=""),"",IF(H213&lt;12,"",_xlfn.MINIFS('Session log'!$C$6:$C$1005,'Session log'!$A$6:$A$1005,B213,'Session log'!$S$6:$S$1005,"&gt;=12",'Session log'!$C$6:$C$1005,"&gt;="&amp;F213,'Session log'!$C$6:$C$1005,"&lt;="&amp;G213)))</f>
        <v/>
      </c>
      <c r="L213" s="11" t="str">
        <f t="shared" ca="1" si="22"/>
        <v/>
      </c>
      <c r="M213" s="12" t="str">
        <f t="shared" si="23"/>
        <v/>
      </c>
      <c r="N213" s="11"/>
    </row>
    <row r="214" spans="1:14" x14ac:dyDescent="0.3">
      <c r="A214" s="11"/>
      <c r="B214" s="11"/>
      <c r="C214" s="12"/>
      <c r="D214" s="12"/>
      <c r="E214" s="12" t="str">
        <f t="shared" si="18"/>
        <v/>
      </c>
      <c r="F214" s="12"/>
      <c r="G214" s="12" t="str">
        <f t="shared" si="19"/>
        <v/>
      </c>
      <c r="H214" s="13" t="str">
        <f>IF(OR(B214="",F214=""),"",SUMIFS('Session log'!$D$6:$D$1005,'Session log'!$A$6:$A$1005,B214,'Session log'!$C$6:$C$1005,"&gt;="&amp;F214,'Session log'!$C$6:$C$1005,"&lt;="&amp;G214))</f>
        <v/>
      </c>
      <c r="I214" s="13" t="str">
        <f t="shared" si="20"/>
        <v/>
      </c>
      <c r="J214" s="14" t="str">
        <f t="shared" ca="1" si="21"/>
        <v/>
      </c>
      <c r="K214" s="12" t="str">
        <f>IF(OR(B214="",F214=""),"",IF(H214&lt;12,"",_xlfn.MINIFS('Session log'!$C$6:$C$1005,'Session log'!$A$6:$A$1005,B214,'Session log'!$S$6:$S$1005,"&gt;=12",'Session log'!$C$6:$C$1005,"&gt;="&amp;F214,'Session log'!$C$6:$C$1005,"&lt;="&amp;G214)))</f>
        <v/>
      </c>
      <c r="L214" s="11" t="str">
        <f t="shared" ca="1" si="22"/>
        <v/>
      </c>
      <c r="M214" s="12" t="str">
        <f t="shared" si="23"/>
        <v/>
      </c>
      <c r="N214" s="11"/>
    </row>
    <row r="215" spans="1:14" x14ac:dyDescent="0.3">
      <c r="A215" s="11"/>
      <c r="B215" s="11"/>
      <c r="C215" s="12"/>
      <c r="D215" s="12"/>
      <c r="E215" s="12" t="str">
        <f t="shared" si="18"/>
        <v/>
      </c>
      <c r="F215" s="12"/>
      <c r="G215" s="12" t="str">
        <f t="shared" si="19"/>
        <v/>
      </c>
      <c r="H215" s="13" t="str">
        <f>IF(OR(B215="",F215=""),"",SUMIFS('Session log'!$D$6:$D$1005,'Session log'!$A$6:$A$1005,B215,'Session log'!$C$6:$C$1005,"&gt;="&amp;F215,'Session log'!$C$6:$C$1005,"&lt;="&amp;G215))</f>
        <v/>
      </c>
      <c r="I215" s="13" t="str">
        <f t="shared" si="20"/>
        <v/>
      </c>
      <c r="J215" s="14" t="str">
        <f t="shared" ca="1" si="21"/>
        <v/>
      </c>
      <c r="K215" s="12" t="str">
        <f>IF(OR(B215="",F215=""),"",IF(H215&lt;12,"",_xlfn.MINIFS('Session log'!$C$6:$C$1005,'Session log'!$A$6:$A$1005,B215,'Session log'!$S$6:$S$1005,"&gt;=12",'Session log'!$C$6:$C$1005,"&gt;="&amp;F215,'Session log'!$C$6:$C$1005,"&lt;="&amp;G215)))</f>
        <v/>
      </c>
      <c r="L215" s="11" t="str">
        <f t="shared" ca="1" si="22"/>
        <v/>
      </c>
      <c r="M215" s="12" t="str">
        <f t="shared" si="23"/>
        <v/>
      </c>
      <c r="N215" s="11"/>
    </row>
    <row r="216" spans="1:14" x14ac:dyDescent="0.3">
      <c r="A216" s="11"/>
      <c r="B216" s="11"/>
      <c r="C216" s="12"/>
      <c r="D216" s="12"/>
      <c r="E216" s="12" t="str">
        <f t="shared" si="18"/>
        <v/>
      </c>
      <c r="F216" s="12"/>
      <c r="G216" s="12" t="str">
        <f t="shared" si="19"/>
        <v/>
      </c>
      <c r="H216" s="13" t="str">
        <f>IF(OR(B216="",F216=""),"",SUMIFS('Session log'!$D$6:$D$1005,'Session log'!$A$6:$A$1005,B216,'Session log'!$C$6:$C$1005,"&gt;="&amp;F216,'Session log'!$C$6:$C$1005,"&lt;="&amp;G216))</f>
        <v/>
      </c>
      <c r="I216" s="13" t="str">
        <f t="shared" si="20"/>
        <v/>
      </c>
      <c r="J216" s="14" t="str">
        <f t="shared" ca="1" si="21"/>
        <v/>
      </c>
      <c r="K216" s="12" t="str">
        <f>IF(OR(B216="",F216=""),"",IF(H216&lt;12,"",_xlfn.MINIFS('Session log'!$C$6:$C$1005,'Session log'!$A$6:$A$1005,B216,'Session log'!$S$6:$S$1005,"&gt;=12",'Session log'!$C$6:$C$1005,"&gt;="&amp;F216,'Session log'!$C$6:$C$1005,"&lt;="&amp;G216)))</f>
        <v/>
      </c>
      <c r="L216" s="11" t="str">
        <f t="shared" ca="1" si="22"/>
        <v/>
      </c>
      <c r="M216" s="12" t="str">
        <f t="shared" si="23"/>
        <v/>
      </c>
      <c r="N216" s="11"/>
    </row>
    <row r="217" spans="1:14" x14ac:dyDescent="0.3">
      <c r="A217" s="11"/>
      <c r="B217" s="11"/>
      <c r="C217" s="12"/>
      <c r="D217" s="12"/>
      <c r="E217" s="12" t="str">
        <f t="shared" si="18"/>
        <v/>
      </c>
      <c r="F217" s="12"/>
      <c r="G217" s="12" t="str">
        <f t="shared" si="19"/>
        <v/>
      </c>
      <c r="H217" s="13" t="str">
        <f>IF(OR(B217="",F217=""),"",SUMIFS('Session log'!$D$6:$D$1005,'Session log'!$A$6:$A$1005,B217,'Session log'!$C$6:$C$1005,"&gt;="&amp;F217,'Session log'!$C$6:$C$1005,"&lt;="&amp;G217))</f>
        <v/>
      </c>
      <c r="I217" s="13" t="str">
        <f t="shared" si="20"/>
        <v/>
      </c>
      <c r="J217" s="14" t="str">
        <f t="shared" ca="1" si="21"/>
        <v/>
      </c>
      <c r="K217" s="12" t="str">
        <f>IF(OR(B217="",F217=""),"",IF(H217&lt;12,"",_xlfn.MINIFS('Session log'!$C$6:$C$1005,'Session log'!$A$6:$A$1005,B217,'Session log'!$S$6:$S$1005,"&gt;=12",'Session log'!$C$6:$C$1005,"&gt;="&amp;F217,'Session log'!$C$6:$C$1005,"&lt;="&amp;G217)))</f>
        <v/>
      </c>
      <c r="L217" s="11" t="str">
        <f t="shared" ca="1" si="22"/>
        <v/>
      </c>
      <c r="M217" s="12" t="str">
        <f t="shared" si="23"/>
        <v/>
      </c>
      <c r="N217" s="11"/>
    </row>
    <row r="218" spans="1:14" x14ac:dyDescent="0.3">
      <c r="A218" s="11"/>
      <c r="B218" s="11"/>
      <c r="C218" s="12"/>
      <c r="D218" s="12"/>
      <c r="E218" s="12" t="str">
        <f t="shared" si="18"/>
        <v/>
      </c>
      <c r="F218" s="12"/>
      <c r="G218" s="12" t="str">
        <f t="shared" si="19"/>
        <v/>
      </c>
      <c r="H218" s="13" t="str">
        <f>IF(OR(B218="",F218=""),"",SUMIFS('Session log'!$D$6:$D$1005,'Session log'!$A$6:$A$1005,B218,'Session log'!$C$6:$C$1005,"&gt;="&amp;F218,'Session log'!$C$6:$C$1005,"&lt;="&amp;G218))</f>
        <v/>
      </c>
      <c r="I218" s="13" t="str">
        <f t="shared" si="20"/>
        <v/>
      </c>
      <c r="J218" s="14" t="str">
        <f t="shared" ca="1" si="21"/>
        <v/>
      </c>
      <c r="K218" s="12" t="str">
        <f>IF(OR(B218="",F218=""),"",IF(H218&lt;12,"",_xlfn.MINIFS('Session log'!$C$6:$C$1005,'Session log'!$A$6:$A$1005,B218,'Session log'!$S$6:$S$1005,"&gt;=12",'Session log'!$C$6:$C$1005,"&gt;="&amp;F218,'Session log'!$C$6:$C$1005,"&lt;="&amp;G218)))</f>
        <v/>
      </c>
      <c r="L218" s="11" t="str">
        <f t="shared" ca="1" si="22"/>
        <v/>
      </c>
      <c r="M218" s="12" t="str">
        <f t="shared" si="23"/>
        <v/>
      </c>
      <c r="N218" s="11"/>
    </row>
    <row r="219" spans="1:14" x14ac:dyDescent="0.3">
      <c r="A219" s="11"/>
      <c r="B219" s="11"/>
      <c r="C219" s="12"/>
      <c r="D219" s="12"/>
      <c r="E219" s="12" t="str">
        <f t="shared" si="18"/>
        <v/>
      </c>
      <c r="F219" s="12"/>
      <c r="G219" s="12" t="str">
        <f t="shared" si="19"/>
        <v/>
      </c>
      <c r="H219" s="13" t="str">
        <f>IF(OR(B219="",F219=""),"",SUMIFS('Session log'!$D$6:$D$1005,'Session log'!$A$6:$A$1005,B219,'Session log'!$C$6:$C$1005,"&gt;="&amp;F219,'Session log'!$C$6:$C$1005,"&lt;="&amp;G219))</f>
        <v/>
      </c>
      <c r="I219" s="13" t="str">
        <f t="shared" si="20"/>
        <v/>
      </c>
      <c r="J219" s="14" t="str">
        <f t="shared" ca="1" si="21"/>
        <v/>
      </c>
      <c r="K219" s="12" t="str">
        <f>IF(OR(B219="",F219=""),"",IF(H219&lt;12,"",_xlfn.MINIFS('Session log'!$C$6:$C$1005,'Session log'!$A$6:$A$1005,B219,'Session log'!$S$6:$S$1005,"&gt;=12",'Session log'!$C$6:$C$1005,"&gt;="&amp;F219,'Session log'!$C$6:$C$1005,"&lt;="&amp;G219)))</f>
        <v/>
      </c>
      <c r="L219" s="11" t="str">
        <f t="shared" ca="1" si="22"/>
        <v/>
      </c>
      <c r="M219" s="12" t="str">
        <f t="shared" si="23"/>
        <v/>
      </c>
      <c r="N219" s="11"/>
    </row>
    <row r="220" spans="1:14" x14ac:dyDescent="0.3">
      <c r="A220" s="11"/>
      <c r="B220" s="11"/>
      <c r="C220" s="12"/>
      <c r="D220" s="12"/>
      <c r="E220" s="12" t="str">
        <f t="shared" si="18"/>
        <v/>
      </c>
      <c r="F220" s="12"/>
      <c r="G220" s="12" t="str">
        <f t="shared" si="19"/>
        <v/>
      </c>
      <c r="H220" s="13" t="str">
        <f>IF(OR(B220="",F220=""),"",SUMIFS('Session log'!$D$6:$D$1005,'Session log'!$A$6:$A$1005,B220,'Session log'!$C$6:$C$1005,"&gt;="&amp;F220,'Session log'!$C$6:$C$1005,"&lt;="&amp;G220))</f>
        <v/>
      </c>
      <c r="I220" s="13" t="str">
        <f t="shared" si="20"/>
        <v/>
      </c>
      <c r="J220" s="14" t="str">
        <f t="shared" ca="1" si="21"/>
        <v/>
      </c>
      <c r="K220" s="12" t="str">
        <f>IF(OR(B220="",F220=""),"",IF(H220&lt;12,"",_xlfn.MINIFS('Session log'!$C$6:$C$1005,'Session log'!$A$6:$A$1005,B220,'Session log'!$S$6:$S$1005,"&gt;=12",'Session log'!$C$6:$C$1005,"&gt;="&amp;F220,'Session log'!$C$6:$C$1005,"&lt;="&amp;G220)))</f>
        <v/>
      </c>
      <c r="L220" s="11" t="str">
        <f t="shared" ca="1" si="22"/>
        <v/>
      </c>
      <c r="M220" s="12" t="str">
        <f t="shared" si="23"/>
        <v/>
      </c>
      <c r="N220" s="11"/>
    </row>
    <row r="221" spans="1:14" x14ac:dyDescent="0.3">
      <c r="A221" s="11"/>
      <c r="B221" s="11"/>
      <c r="C221" s="12"/>
      <c r="D221" s="12"/>
      <c r="E221" s="12" t="str">
        <f t="shared" si="18"/>
        <v/>
      </c>
      <c r="F221" s="12"/>
      <c r="G221" s="12" t="str">
        <f t="shared" si="19"/>
        <v/>
      </c>
      <c r="H221" s="13" t="str">
        <f>IF(OR(B221="",F221=""),"",SUMIFS('Session log'!$D$6:$D$1005,'Session log'!$A$6:$A$1005,B221,'Session log'!$C$6:$C$1005,"&gt;="&amp;F221,'Session log'!$C$6:$C$1005,"&lt;="&amp;G221))</f>
        <v/>
      </c>
      <c r="I221" s="13" t="str">
        <f t="shared" si="20"/>
        <v/>
      </c>
      <c r="J221" s="14" t="str">
        <f t="shared" ca="1" si="21"/>
        <v/>
      </c>
      <c r="K221" s="12" t="str">
        <f>IF(OR(B221="",F221=""),"",IF(H221&lt;12,"",_xlfn.MINIFS('Session log'!$C$6:$C$1005,'Session log'!$A$6:$A$1005,B221,'Session log'!$S$6:$S$1005,"&gt;=12",'Session log'!$C$6:$C$1005,"&gt;="&amp;F221,'Session log'!$C$6:$C$1005,"&lt;="&amp;G221)))</f>
        <v/>
      </c>
      <c r="L221" s="11" t="str">
        <f t="shared" ca="1" si="22"/>
        <v/>
      </c>
      <c r="M221" s="12" t="str">
        <f t="shared" si="23"/>
        <v/>
      </c>
      <c r="N221" s="11"/>
    </row>
    <row r="222" spans="1:14" x14ac:dyDescent="0.3">
      <c r="A222" s="11"/>
      <c r="B222" s="11"/>
      <c r="C222" s="12"/>
      <c r="D222" s="12"/>
      <c r="E222" s="12" t="str">
        <f t="shared" si="18"/>
        <v/>
      </c>
      <c r="F222" s="12"/>
      <c r="G222" s="12" t="str">
        <f t="shared" si="19"/>
        <v/>
      </c>
      <c r="H222" s="13" t="str">
        <f>IF(OR(B222="",F222=""),"",SUMIFS('Session log'!$D$6:$D$1005,'Session log'!$A$6:$A$1005,B222,'Session log'!$C$6:$C$1005,"&gt;="&amp;F222,'Session log'!$C$6:$C$1005,"&lt;="&amp;G222))</f>
        <v/>
      </c>
      <c r="I222" s="13" t="str">
        <f t="shared" si="20"/>
        <v/>
      </c>
      <c r="J222" s="14" t="str">
        <f t="shared" ca="1" si="21"/>
        <v/>
      </c>
      <c r="K222" s="12" t="str">
        <f>IF(OR(B222="",F222=""),"",IF(H222&lt;12,"",_xlfn.MINIFS('Session log'!$C$6:$C$1005,'Session log'!$A$6:$A$1005,B222,'Session log'!$S$6:$S$1005,"&gt;=12",'Session log'!$C$6:$C$1005,"&gt;="&amp;F222,'Session log'!$C$6:$C$1005,"&lt;="&amp;G222)))</f>
        <v/>
      </c>
      <c r="L222" s="11" t="str">
        <f t="shared" ca="1" si="22"/>
        <v/>
      </c>
      <c r="M222" s="12" t="str">
        <f t="shared" si="23"/>
        <v/>
      </c>
      <c r="N222" s="11"/>
    </row>
    <row r="223" spans="1:14" x14ac:dyDescent="0.3">
      <c r="A223" s="11"/>
      <c r="B223" s="11"/>
      <c r="C223" s="12"/>
      <c r="D223" s="12"/>
      <c r="E223" s="12" t="str">
        <f t="shared" si="18"/>
        <v/>
      </c>
      <c r="F223" s="12"/>
      <c r="G223" s="12" t="str">
        <f t="shared" si="19"/>
        <v/>
      </c>
      <c r="H223" s="13" t="str">
        <f>IF(OR(B223="",F223=""),"",SUMIFS('Session log'!$D$6:$D$1005,'Session log'!$A$6:$A$1005,B223,'Session log'!$C$6:$C$1005,"&gt;="&amp;F223,'Session log'!$C$6:$C$1005,"&lt;="&amp;G223))</f>
        <v/>
      </c>
      <c r="I223" s="13" t="str">
        <f t="shared" si="20"/>
        <v/>
      </c>
      <c r="J223" s="14" t="str">
        <f t="shared" ca="1" si="21"/>
        <v/>
      </c>
      <c r="K223" s="12" t="str">
        <f>IF(OR(B223="",F223=""),"",IF(H223&lt;12,"",_xlfn.MINIFS('Session log'!$C$6:$C$1005,'Session log'!$A$6:$A$1005,B223,'Session log'!$S$6:$S$1005,"&gt;=12",'Session log'!$C$6:$C$1005,"&gt;="&amp;F223,'Session log'!$C$6:$C$1005,"&lt;="&amp;G223)))</f>
        <v/>
      </c>
      <c r="L223" s="11" t="str">
        <f t="shared" ca="1" si="22"/>
        <v/>
      </c>
      <c r="M223" s="12" t="str">
        <f t="shared" si="23"/>
        <v/>
      </c>
      <c r="N223" s="11"/>
    </row>
    <row r="224" spans="1:14" x14ac:dyDescent="0.3">
      <c r="A224" s="11"/>
      <c r="B224" s="11"/>
      <c r="C224" s="12"/>
      <c r="D224" s="12"/>
      <c r="E224" s="12" t="str">
        <f t="shared" si="18"/>
        <v/>
      </c>
      <c r="F224" s="12"/>
      <c r="G224" s="12" t="str">
        <f t="shared" si="19"/>
        <v/>
      </c>
      <c r="H224" s="13" t="str">
        <f>IF(OR(B224="",F224=""),"",SUMIFS('Session log'!$D$6:$D$1005,'Session log'!$A$6:$A$1005,B224,'Session log'!$C$6:$C$1005,"&gt;="&amp;F224,'Session log'!$C$6:$C$1005,"&lt;="&amp;G224))</f>
        <v/>
      </c>
      <c r="I224" s="13" t="str">
        <f t="shared" si="20"/>
        <v/>
      </c>
      <c r="J224" s="14" t="str">
        <f t="shared" ca="1" si="21"/>
        <v/>
      </c>
      <c r="K224" s="12" t="str">
        <f>IF(OR(B224="",F224=""),"",IF(H224&lt;12,"",_xlfn.MINIFS('Session log'!$C$6:$C$1005,'Session log'!$A$6:$A$1005,B224,'Session log'!$S$6:$S$1005,"&gt;=12",'Session log'!$C$6:$C$1005,"&gt;="&amp;F224,'Session log'!$C$6:$C$1005,"&lt;="&amp;G224)))</f>
        <v/>
      </c>
      <c r="L224" s="11" t="str">
        <f t="shared" ca="1" si="22"/>
        <v/>
      </c>
      <c r="M224" s="12" t="str">
        <f t="shared" si="23"/>
        <v/>
      </c>
      <c r="N224" s="11"/>
    </row>
    <row r="225" spans="1:14" x14ac:dyDescent="0.3">
      <c r="A225" s="11"/>
      <c r="B225" s="11"/>
      <c r="C225" s="12"/>
      <c r="D225" s="12"/>
      <c r="E225" s="12" t="str">
        <f t="shared" si="18"/>
        <v/>
      </c>
      <c r="F225" s="12"/>
      <c r="G225" s="12" t="str">
        <f t="shared" si="19"/>
        <v/>
      </c>
      <c r="H225" s="13" t="str">
        <f>IF(OR(B225="",F225=""),"",SUMIFS('Session log'!$D$6:$D$1005,'Session log'!$A$6:$A$1005,B225,'Session log'!$C$6:$C$1005,"&gt;="&amp;F225,'Session log'!$C$6:$C$1005,"&lt;="&amp;G225))</f>
        <v/>
      </c>
      <c r="I225" s="13" t="str">
        <f t="shared" si="20"/>
        <v/>
      </c>
      <c r="J225" s="14" t="str">
        <f t="shared" ca="1" si="21"/>
        <v/>
      </c>
      <c r="K225" s="12" t="str">
        <f>IF(OR(B225="",F225=""),"",IF(H225&lt;12,"",_xlfn.MINIFS('Session log'!$C$6:$C$1005,'Session log'!$A$6:$A$1005,B225,'Session log'!$S$6:$S$1005,"&gt;=12",'Session log'!$C$6:$C$1005,"&gt;="&amp;F225,'Session log'!$C$6:$C$1005,"&lt;="&amp;G225)))</f>
        <v/>
      </c>
      <c r="L225" s="11" t="str">
        <f t="shared" ca="1" si="22"/>
        <v/>
      </c>
      <c r="M225" s="12" t="str">
        <f t="shared" si="23"/>
        <v/>
      </c>
      <c r="N225" s="11"/>
    </row>
    <row r="226" spans="1:14" x14ac:dyDescent="0.3">
      <c r="A226" s="11"/>
      <c r="B226" s="11"/>
      <c r="C226" s="12"/>
      <c r="D226" s="12"/>
      <c r="E226" s="12" t="str">
        <f t="shared" si="18"/>
        <v/>
      </c>
      <c r="F226" s="12"/>
      <c r="G226" s="12" t="str">
        <f t="shared" si="19"/>
        <v/>
      </c>
      <c r="H226" s="13" t="str">
        <f>IF(OR(B226="",F226=""),"",SUMIFS('Session log'!$D$6:$D$1005,'Session log'!$A$6:$A$1005,B226,'Session log'!$C$6:$C$1005,"&gt;="&amp;F226,'Session log'!$C$6:$C$1005,"&lt;="&amp;G226))</f>
        <v/>
      </c>
      <c r="I226" s="13" t="str">
        <f t="shared" si="20"/>
        <v/>
      </c>
      <c r="J226" s="14" t="str">
        <f t="shared" ca="1" si="21"/>
        <v/>
      </c>
      <c r="K226" s="12" t="str">
        <f>IF(OR(B226="",F226=""),"",IF(H226&lt;12,"",_xlfn.MINIFS('Session log'!$C$6:$C$1005,'Session log'!$A$6:$A$1005,B226,'Session log'!$S$6:$S$1005,"&gt;=12",'Session log'!$C$6:$C$1005,"&gt;="&amp;F226,'Session log'!$C$6:$C$1005,"&lt;="&amp;G226)))</f>
        <v/>
      </c>
      <c r="L226" s="11" t="str">
        <f t="shared" ca="1" si="22"/>
        <v/>
      </c>
      <c r="M226" s="12" t="str">
        <f t="shared" si="23"/>
        <v/>
      </c>
      <c r="N226" s="11"/>
    </row>
    <row r="227" spans="1:14" x14ac:dyDescent="0.3">
      <c r="A227" s="11"/>
      <c r="B227" s="11"/>
      <c r="C227" s="12"/>
      <c r="D227" s="12"/>
      <c r="E227" s="12" t="str">
        <f t="shared" si="18"/>
        <v/>
      </c>
      <c r="F227" s="12"/>
      <c r="G227" s="12" t="str">
        <f t="shared" si="19"/>
        <v/>
      </c>
      <c r="H227" s="13" t="str">
        <f>IF(OR(B227="",F227=""),"",SUMIFS('Session log'!$D$6:$D$1005,'Session log'!$A$6:$A$1005,B227,'Session log'!$C$6:$C$1005,"&gt;="&amp;F227,'Session log'!$C$6:$C$1005,"&lt;="&amp;G227))</f>
        <v/>
      </c>
      <c r="I227" s="13" t="str">
        <f t="shared" si="20"/>
        <v/>
      </c>
      <c r="J227" s="14" t="str">
        <f t="shared" ca="1" si="21"/>
        <v/>
      </c>
      <c r="K227" s="12" t="str">
        <f>IF(OR(B227="",F227=""),"",IF(H227&lt;12,"",_xlfn.MINIFS('Session log'!$C$6:$C$1005,'Session log'!$A$6:$A$1005,B227,'Session log'!$S$6:$S$1005,"&gt;=12",'Session log'!$C$6:$C$1005,"&gt;="&amp;F227,'Session log'!$C$6:$C$1005,"&lt;="&amp;G227)))</f>
        <v/>
      </c>
      <c r="L227" s="11" t="str">
        <f t="shared" ca="1" si="22"/>
        <v/>
      </c>
      <c r="M227" s="12" t="str">
        <f t="shared" si="23"/>
        <v/>
      </c>
      <c r="N227" s="11"/>
    </row>
    <row r="228" spans="1:14" x14ac:dyDescent="0.3">
      <c r="A228" s="11"/>
      <c r="B228" s="11"/>
      <c r="C228" s="12"/>
      <c r="D228" s="12"/>
      <c r="E228" s="12" t="str">
        <f t="shared" si="18"/>
        <v/>
      </c>
      <c r="F228" s="12"/>
      <c r="G228" s="12" t="str">
        <f t="shared" si="19"/>
        <v/>
      </c>
      <c r="H228" s="13" t="str">
        <f>IF(OR(B228="",F228=""),"",SUMIFS('Session log'!$D$6:$D$1005,'Session log'!$A$6:$A$1005,B228,'Session log'!$C$6:$C$1005,"&gt;="&amp;F228,'Session log'!$C$6:$C$1005,"&lt;="&amp;G228))</f>
        <v/>
      </c>
      <c r="I228" s="13" t="str">
        <f t="shared" si="20"/>
        <v/>
      </c>
      <c r="J228" s="14" t="str">
        <f t="shared" ca="1" si="21"/>
        <v/>
      </c>
      <c r="K228" s="12" t="str">
        <f>IF(OR(B228="",F228=""),"",IF(H228&lt;12,"",_xlfn.MINIFS('Session log'!$C$6:$C$1005,'Session log'!$A$6:$A$1005,B228,'Session log'!$S$6:$S$1005,"&gt;=12",'Session log'!$C$6:$C$1005,"&gt;="&amp;F228,'Session log'!$C$6:$C$1005,"&lt;="&amp;G228)))</f>
        <v/>
      </c>
      <c r="L228" s="11" t="str">
        <f t="shared" ca="1" si="22"/>
        <v/>
      </c>
      <c r="M228" s="12" t="str">
        <f t="shared" si="23"/>
        <v/>
      </c>
      <c r="N228" s="11"/>
    </row>
    <row r="229" spans="1:14" x14ac:dyDescent="0.3">
      <c r="A229" s="11"/>
      <c r="B229" s="11"/>
      <c r="C229" s="12"/>
      <c r="D229" s="12"/>
      <c r="E229" s="12" t="str">
        <f t="shared" si="18"/>
        <v/>
      </c>
      <c r="F229" s="12"/>
      <c r="G229" s="12" t="str">
        <f t="shared" si="19"/>
        <v/>
      </c>
      <c r="H229" s="13" t="str">
        <f>IF(OR(B229="",F229=""),"",SUMIFS('Session log'!$D$6:$D$1005,'Session log'!$A$6:$A$1005,B229,'Session log'!$C$6:$C$1005,"&gt;="&amp;F229,'Session log'!$C$6:$C$1005,"&lt;="&amp;G229))</f>
        <v/>
      </c>
      <c r="I229" s="13" t="str">
        <f t="shared" si="20"/>
        <v/>
      </c>
      <c r="J229" s="14" t="str">
        <f t="shared" ca="1" si="21"/>
        <v/>
      </c>
      <c r="K229" s="12" t="str">
        <f>IF(OR(B229="",F229=""),"",IF(H229&lt;12,"",_xlfn.MINIFS('Session log'!$C$6:$C$1005,'Session log'!$A$6:$A$1005,B229,'Session log'!$S$6:$S$1005,"&gt;=12",'Session log'!$C$6:$C$1005,"&gt;="&amp;F229,'Session log'!$C$6:$C$1005,"&lt;="&amp;G229)))</f>
        <v/>
      </c>
      <c r="L229" s="11" t="str">
        <f t="shared" ca="1" si="22"/>
        <v/>
      </c>
      <c r="M229" s="12" t="str">
        <f t="shared" si="23"/>
        <v/>
      </c>
      <c r="N229" s="11"/>
    </row>
    <row r="230" spans="1:14" x14ac:dyDescent="0.3">
      <c r="A230" s="11"/>
      <c r="B230" s="11"/>
      <c r="C230" s="12"/>
      <c r="D230" s="12"/>
      <c r="E230" s="12" t="str">
        <f t="shared" si="18"/>
        <v/>
      </c>
      <c r="F230" s="12"/>
      <c r="G230" s="12" t="str">
        <f t="shared" si="19"/>
        <v/>
      </c>
      <c r="H230" s="13" t="str">
        <f>IF(OR(B230="",F230=""),"",SUMIFS('Session log'!$D$6:$D$1005,'Session log'!$A$6:$A$1005,B230,'Session log'!$C$6:$C$1005,"&gt;="&amp;F230,'Session log'!$C$6:$C$1005,"&lt;="&amp;G230))</f>
        <v/>
      </c>
      <c r="I230" s="13" t="str">
        <f t="shared" si="20"/>
        <v/>
      </c>
      <c r="J230" s="14" t="str">
        <f t="shared" ca="1" si="21"/>
        <v/>
      </c>
      <c r="K230" s="12" t="str">
        <f>IF(OR(B230="",F230=""),"",IF(H230&lt;12,"",_xlfn.MINIFS('Session log'!$C$6:$C$1005,'Session log'!$A$6:$A$1005,B230,'Session log'!$S$6:$S$1005,"&gt;=12",'Session log'!$C$6:$C$1005,"&gt;="&amp;F230,'Session log'!$C$6:$C$1005,"&lt;="&amp;G230)))</f>
        <v/>
      </c>
      <c r="L230" s="11" t="str">
        <f t="shared" ca="1" si="22"/>
        <v/>
      </c>
      <c r="M230" s="12" t="str">
        <f t="shared" si="23"/>
        <v/>
      </c>
      <c r="N230" s="11"/>
    </row>
    <row r="231" spans="1:14" x14ac:dyDescent="0.3">
      <c r="A231" s="11"/>
      <c r="B231" s="11"/>
      <c r="C231" s="12"/>
      <c r="D231" s="12"/>
      <c r="E231" s="12" t="str">
        <f t="shared" si="18"/>
        <v/>
      </c>
      <c r="F231" s="12"/>
      <c r="G231" s="12" t="str">
        <f t="shared" si="19"/>
        <v/>
      </c>
      <c r="H231" s="13" t="str">
        <f>IF(OR(B231="",F231=""),"",SUMIFS('Session log'!$D$6:$D$1005,'Session log'!$A$6:$A$1005,B231,'Session log'!$C$6:$C$1005,"&gt;="&amp;F231,'Session log'!$C$6:$C$1005,"&lt;="&amp;G231))</f>
        <v/>
      </c>
      <c r="I231" s="13" t="str">
        <f t="shared" si="20"/>
        <v/>
      </c>
      <c r="J231" s="14" t="str">
        <f t="shared" ca="1" si="21"/>
        <v/>
      </c>
      <c r="K231" s="12" t="str">
        <f>IF(OR(B231="",F231=""),"",IF(H231&lt;12,"",_xlfn.MINIFS('Session log'!$C$6:$C$1005,'Session log'!$A$6:$A$1005,B231,'Session log'!$S$6:$S$1005,"&gt;=12",'Session log'!$C$6:$C$1005,"&gt;="&amp;F231,'Session log'!$C$6:$C$1005,"&lt;="&amp;G231)))</f>
        <v/>
      </c>
      <c r="L231" s="11" t="str">
        <f t="shared" ca="1" si="22"/>
        <v/>
      </c>
      <c r="M231" s="12" t="str">
        <f t="shared" si="23"/>
        <v/>
      </c>
      <c r="N231" s="11"/>
    </row>
    <row r="232" spans="1:14" x14ac:dyDescent="0.3">
      <c r="A232" s="11"/>
      <c r="B232" s="11"/>
      <c r="C232" s="12"/>
      <c r="D232" s="12"/>
      <c r="E232" s="12" t="str">
        <f t="shared" si="18"/>
        <v/>
      </c>
      <c r="F232" s="12"/>
      <c r="G232" s="12" t="str">
        <f t="shared" si="19"/>
        <v/>
      </c>
      <c r="H232" s="13" t="str">
        <f>IF(OR(B232="",F232=""),"",SUMIFS('Session log'!$D$6:$D$1005,'Session log'!$A$6:$A$1005,B232,'Session log'!$C$6:$C$1005,"&gt;="&amp;F232,'Session log'!$C$6:$C$1005,"&lt;="&amp;G232))</f>
        <v/>
      </c>
      <c r="I232" s="13" t="str">
        <f t="shared" si="20"/>
        <v/>
      </c>
      <c r="J232" s="14" t="str">
        <f t="shared" ca="1" si="21"/>
        <v/>
      </c>
      <c r="K232" s="12" t="str">
        <f>IF(OR(B232="",F232=""),"",IF(H232&lt;12,"",_xlfn.MINIFS('Session log'!$C$6:$C$1005,'Session log'!$A$6:$A$1005,B232,'Session log'!$S$6:$S$1005,"&gt;=12",'Session log'!$C$6:$C$1005,"&gt;="&amp;F232,'Session log'!$C$6:$C$1005,"&lt;="&amp;G232)))</f>
        <v/>
      </c>
      <c r="L232" s="11" t="str">
        <f t="shared" ca="1" si="22"/>
        <v/>
      </c>
      <c r="M232" s="12" t="str">
        <f t="shared" si="23"/>
        <v/>
      </c>
      <c r="N232" s="11"/>
    </row>
    <row r="233" spans="1:14" x14ac:dyDescent="0.3">
      <c r="A233" s="11"/>
      <c r="B233" s="11"/>
      <c r="C233" s="12"/>
      <c r="D233" s="12"/>
      <c r="E233" s="12" t="str">
        <f t="shared" si="18"/>
        <v/>
      </c>
      <c r="F233" s="12"/>
      <c r="G233" s="12" t="str">
        <f t="shared" si="19"/>
        <v/>
      </c>
      <c r="H233" s="13" t="str">
        <f>IF(OR(B233="",F233=""),"",SUMIFS('Session log'!$D$6:$D$1005,'Session log'!$A$6:$A$1005,B233,'Session log'!$C$6:$C$1005,"&gt;="&amp;F233,'Session log'!$C$6:$C$1005,"&lt;="&amp;G233))</f>
        <v/>
      </c>
      <c r="I233" s="13" t="str">
        <f t="shared" si="20"/>
        <v/>
      </c>
      <c r="J233" s="14" t="str">
        <f t="shared" ca="1" si="21"/>
        <v/>
      </c>
      <c r="K233" s="12" t="str">
        <f>IF(OR(B233="",F233=""),"",IF(H233&lt;12,"",_xlfn.MINIFS('Session log'!$C$6:$C$1005,'Session log'!$A$6:$A$1005,B233,'Session log'!$S$6:$S$1005,"&gt;=12",'Session log'!$C$6:$C$1005,"&gt;="&amp;F233,'Session log'!$C$6:$C$1005,"&lt;="&amp;G233)))</f>
        <v/>
      </c>
      <c r="L233" s="11" t="str">
        <f t="shared" ca="1" si="22"/>
        <v/>
      </c>
      <c r="M233" s="12" t="str">
        <f t="shared" si="23"/>
        <v/>
      </c>
      <c r="N233" s="11"/>
    </row>
    <row r="234" spans="1:14" x14ac:dyDescent="0.3">
      <c r="A234" s="11"/>
      <c r="B234" s="11"/>
      <c r="C234" s="12"/>
      <c r="D234" s="12"/>
      <c r="E234" s="12" t="str">
        <f t="shared" si="18"/>
        <v/>
      </c>
      <c r="F234" s="12"/>
      <c r="G234" s="12" t="str">
        <f t="shared" si="19"/>
        <v/>
      </c>
      <c r="H234" s="13" t="str">
        <f>IF(OR(B234="",F234=""),"",SUMIFS('Session log'!$D$6:$D$1005,'Session log'!$A$6:$A$1005,B234,'Session log'!$C$6:$C$1005,"&gt;="&amp;F234,'Session log'!$C$6:$C$1005,"&lt;="&amp;G234))</f>
        <v/>
      </c>
      <c r="I234" s="13" t="str">
        <f t="shared" si="20"/>
        <v/>
      </c>
      <c r="J234" s="14" t="str">
        <f t="shared" ca="1" si="21"/>
        <v/>
      </c>
      <c r="K234" s="12" t="str">
        <f>IF(OR(B234="",F234=""),"",IF(H234&lt;12,"",_xlfn.MINIFS('Session log'!$C$6:$C$1005,'Session log'!$A$6:$A$1005,B234,'Session log'!$S$6:$S$1005,"&gt;=12",'Session log'!$C$6:$C$1005,"&gt;="&amp;F234,'Session log'!$C$6:$C$1005,"&lt;="&amp;G234)))</f>
        <v/>
      </c>
      <c r="L234" s="11" t="str">
        <f t="shared" ca="1" si="22"/>
        <v/>
      </c>
      <c r="M234" s="12" t="str">
        <f t="shared" si="23"/>
        <v/>
      </c>
      <c r="N234" s="11"/>
    </row>
    <row r="235" spans="1:14" x14ac:dyDescent="0.3">
      <c r="A235" s="11"/>
      <c r="B235" s="11"/>
      <c r="C235" s="12"/>
      <c r="D235" s="12"/>
      <c r="E235" s="12" t="str">
        <f t="shared" si="18"/>
        <v/>
      </c>
      <c r="F235" s="12"/>
      <c r="G235" s="12" t="str">
        <f t="shared" si="19"/>
        <v/>
      </c>
      <c r="H235" s="13" t="str">
        <f>IF(OR(B235="",F235=""),"",SUMIFS('Session log'!$D$6:$D$1005,'Session log'!$A$6:$A$1005,B235,'Session log'!$C$6:$C$1005,"&gt;="&amp;F235,'Session log'!$C$6:$C$1005,"&lt;="&amp;G235))</f>
        <v/>
      </c>
      <c r="I235" s="13" t="str">
        <f t="shared" si="20"/>
        <v/>
      </c>
      <c r="J235" s="14" t="str">
        <f t="shared" ca="1" si="21"/>
        <v/>
      </c>
      <c r="K235" s="12" t="str">
        <f>IF(OR(B235="",F235=""),"",IF(H235&lt;12,"",_xlfn.MINIFS('Session log'!$C$6:$C$1005,'Session log'!$A$6:$A$1005,B235,'Session log'!$S$6:$S$1005,"&gt;=12",'Session log'!$C$6:$C$1005,"&gt;="&amp;F235,'Session log'!$C$6:$C$1005,"&lt;="&amp;G235)))</f>
        <v/>
      </c>
      <c r="L235" s="11" t="str">
        <f t="shared" ca="1" si="22"/>
        <v/>
      </c>
      <c r="M235" s="12" t="str">
        <f t="shared" si="23"/>
        <v/>
      </c>
      <c r="N235" s="11"/>
    </row>
    <row r="236" spans="1:14" x14ac:dyDescent="0.3">
      <c r="A236" s="11"/>
      <c r="B236" s="11"/>
      <c r="C236" s="12"/>
      <c r="D236" s="12"/>
      <c r="E236" s="12" t="str">
        <f t="shared" si="18"/>
        <v/>
      </c>
      <c r="F236" s="12"/>
      <c r="G236" s="12" t="str">
        <f t="shared" si="19"/>
        <v/>
      </c>
      <c r="H236" s="13" t="str">
        <f>IF(OR(B236="",F236=""),"",SUMIFS('Session log'!$D$6:$D$1005,'Session log'!$A$6:$A$1005,B236,'Session log'!$C$6:$C$1005,"&gt;="&amp;F236,'Session log'!$C$6:$C$1005,"&lt;="&amp;G236))</f>
        <v/>
      </c>
      <c r="I236" s="13" t="str">
        <f t="shared" si="20"/>
        <v/>
      </c>
      <c r="J236" s="14" t="str">
        <f t="shared" ca="1" si="21"/>
        <v/>
      </c>
      <c r="K236" s="12" t="str">
        <f>IF(OR(B236="",F236=""),"",IF(H236&lt;12,"",_xlfn.MINIFS('Session log'!$C$6:$C$1005,'Session log'!$A$6:$A$1005,B236,'Session log'!$S$6:$S$1005,"&gt;=12",'Session log'!$C$6:$C$1005,"&gt;="&amp;F236,'Session log'!$C$6:$C$1005,"&lt;="&amp;G236)))</f>
        <v/>
      </c>
      <c r="L236" s="11" t="str">
        <f t="shared" ca="1" si="22"/>
        <v/>
      </c>
      <c r="M236" s="12" t="str">
        <f t="shared" si="23"/>
        <v/>
      </c>
      <c r="N236" s="11"/>
    </row>
    <row r="237" spans="1:14" x14ac:dyDescent="0.3">
      <c r="A237" s="11"/>
      <c r="B237" s="11"/>
      <c r="C237" s="12"/>
      <c r="D237" s="12"/>
      <c r="E237" s="12" t="str">
        <f t="shared" si="18"/>
        <v/>
      </c>
      <c r="F237" s="12"/>
      <c r="G237" s="12" t="str">
        <f t="shared" si="19"/>
        <v/>
      </c>
      <c r="H237" s="13" t="str">
        <f>IF(OR(B237="",F237=""),"",SUMIFS('Session log'!$D$6:$D$1005,'Session log'!$A$6:$A$1005,B237,'Session log'!$C$6:$C$1005,"&gt;="&amp;F237,'Session log'!$C$6:$C$1005,"&lt;="&amp;G237))</f>
        <v/>
      </c>
      <c r="I237" s="13" t="str">
        <f t="shared" si="20"/>
        <v/>
      </c>
      <c r="J237" s="14" t="str">
        <f t="shared" ca="1" si="21"/>
        <v/>
      </c>
      <c r="K237" s="12" t="str">
        <f>IF(OR(B237="",F237=""),"",IF(H237&lt;12,"",_xlfn.MINIFS('Session log'!$C$6:$C$1005,'Session log'!$A$6:$A$1005,B237,'Session log'!$S$6:$S$1005,"&gt;=12",'Session log'!$C$6:$C$1005,"&gt;="&amp;F237,'Session log'!$C$6:$C$1005,"&lt;="&amp;G237)))</f>
        <v/>
      </c>
      <c r="L237" s="11" t="str">
        <f t="shared" ca="1" si="22"/>
        <v/>
      </c>
      <c r="M237" s="12" t="str">
        <f t="shared" si="23"/>
        <v/>
      </c>
      <c r="N237" s="11"/>
    </row>
    <row r="238" spans="1:14" x14ac:dyDescent="0.3">
      <c r="A238" s="11"/>
      <c r="B238" s="11"/>
      <c r="C238" s="12"/>
      <c r="D238" s="12"/>
      <c r="E238" s="12" t="str">
        <f t="shared" si="18"/>
        <v/>
      </c>
      <c r="F238" s="12"/>
      <c r="G238" s="12" t="str">
        <f t="shared" si="19"/>
        <v/>
      </c>
      <c r="H238" s="13" t="str">
        <f>IF(OR(B238="",F238=""),"",SUMIFS('Session log'!$D$6:$D$1005,'Session log'!$A$6:$A$1005,B238,'Session log'!$C$6:$C$1005,"&gt;="&amp;F238,'Session log'!$C$6:$C$1005,"&lt;="&amp;G238))</f>
        <v/>
      </c>
      <c r="I238" s="13" t="str">
        <f t="shared" si="20"/>
        <v/>
      </c>
      <c r="J238" s="14" t="str">
        <f t="shared" ca="1" si="21"/>
        <v/>
      </c>
      <c r="K238" s="12" t="str">
        <f>IF(OR(B238="",F238=""),"",IF(H238&lt;12,"",_xlfn.MINIFS('Session log'!$C$6:$C$1005,'Session log'!$A$6:$A$1005,B238,'Session log'!$S$6:$S$1005,"&gt;=12",'Session log'!$C$6:$C$1005,"&gt;="&amp;F238,'Session log'!$C$6:$C$1005,"&lt;="&amp;G238)))</f>
        <v/>
      </c>
      <c r="L238" s="11" t="str">
        <f t="shared" ca="1" si="22"/>
        <v/>
      </c>
      <c r="M238" s="12" t="str">
        <f t="shared" si="23"/>
        <v/>
      </c>
      <c r="N238" s="11"/>
    </row>
    <row r="239" spans="1:14" x14ac:dyDescent="0.3">
      <c r="A239" s="11"/>
      <c r="B239" s="11"/>
      <c r="C239" s="12"/>
      <c r="D239" s="12"/>
      <c r="E239" s="12" t="str">
        <f t="shared" si="18"/>
        <v/>
      </c>
      <c r="F239" s="12"/>
      <c r="G239" s="12" t="str">
        <f t="shared" si="19"/>
        <v/>
      </c>
      <c r="H239" s="13" t="str">
        <f>IF(OR(B239="",F239=""),"",SUMIFS('Session log'!$D$6:$D$1005,'Session log'!$A$6:$A$1005,B239,'Session log'!$C$6:$C$1005,"&gt;="&amp;F239,'Session log'!$C$6:$C$1005,"&lt;="&amp;G239))</f>
        <v/>
      </c>
      <c r="I239" s="13" t="str">
        <f t="shared" si="20"/>
        <v/>
      </c>
      <c r="J239" s="14" t="str">
        <f t="shared" ca="1" si="21"/>
        <v/>
      </c>
      <c r="K239" s="12" t="str">
        <f>IF(OR(B239="",F239=""),"",IF(H239&lt;12,"",_xlfn.MINIFS('Session log'!$C$6:$C$1005,'Session log'!$A$6:$A$1005,B239,'Session log'!$S$6:$S$1005,"&gt;=12",'Session log'!$C$6:$C$1005,"&gt;="&amp;F239,'Session log'!$C$6:$C$1005,"&lt;="&amp;G239)))</f>
        <v/>
      </c>
      <c r="L239" s="11" t="str">
        <f t="shared" ca="1" si="22"/>
        <v/>
      </c>
      <c r="M239" s="12" t="str">
        <f t="shared" si="23"/>
        <v/>
      </c>
      <c r="N239" s="11"/>
    </row>
    <row r="240" spans="1:14" x14ac:dyDescent="0.3">
      <c r="A240" s="11"/>
      <c r="B240" s="11"/>
      <c r="C240" s="12"/>
      <c r="D240" s="12"/>
      <c r="E240" s="12" t="str">
        <f t="shared" si="18"/>
        <v/>
      </c>
      <c r="F240" s="12"/>
      <c r="G240" s="12" t="str">
        <f t="shared" si="19"/>
        <v/>
      </c>
      <c r="H240" s="13" t="str">
        <f>IF(OR(B240="",F240=""),"",SUMIFS('Session log'!$D$6:$D$1005,'Session log'!$A$6:$A$1005,B240,'Session log'!$C$6:$C$1005,"&gt;="&amp;F240,'Session log'!$C$6:$C$1005,"&lt;="&amp;G240))</f>
        <v/>
      </c>
      <c r="I240" s="13" t="str">
        <f t="shared" si="20"/>
        <v/>
      </c>
      <c r="J240" s="14" t="str">
        <f t="shared" ca="1" si="21"/>
        <v/>
      </c>
      <c r="K240" s="12" t="str">
        <f>IF(OR(B240="",F240=""),"",IF(H240&lt;12,"",_xlfn.MINIFS('Session log'!$C$6:$C$1005,'Session log'!$A$6:$A$1005,B240,'Session log'!$S$6:$S$1005,"&gt;=12",'Session log'!$C$6:$C$1005,"&gt;="&amp;F240,'Session log'!$C$6:$C$1005,"&lt;="&amp;G240)))</f>
        <v/>
      </c>
      <c r="L240" s="11" t="str">
        <f t="shared" ca="1" si="22"/>
        <v/>
      </c>
      <c r="M240" s="12" t="str">
        <f t="shared" si="23"/>
        <v/>
      </c>
      <c r="N240" s="11"/>
    </row>
    <row r="241" spans="1:14" x14ac:dyDescent="0.3">
      <c r="A241" s="11"/>
      <c r="B241" s="11"/>
      <c r="C241" s="12"/>
      <c r="D241" s="12"/>
      <c r="E241" s="12" t="str">
        <f t="shared" si="18"/>
        <v/>
      </c>
      <c r="F241" s="12"/>
      <c r="G241" s="12" t="str">
        <f t="shared" si="19"/>
        <v/>
      </c>
      <c r="H241" s="13" t="str">
        <f>IF(OR(B241="",F241=""),"",SUMIFS('Session log'!$D$6:$D$1005,'Session log'!$A$6:$A$1005,B241,'Session log'!$C$6:$C$1005,"&gt;="&amp;F241,'Session log'!$C$6:$C$1005,"&lt;="&amp;G241))</f>
        <v/>
      </c>
      <c r="I241" s="13" t="str">
        <f t="shared" si="20"/>
        <v/>
      </c>
      <c r="J241" s="14" t="str">
        <f t="shared" ca="1" si="21"/>
        <v/>
      </c>
      <c r="K241" s="12" t="str">
        <f>IF(OR(B241="",F241=""),"",IF(H241&lt;12,"",_xlfn.MINIFS('Session log'!$C$6:$C$1005,'Session log'!$A$6:$A$1005,B241,'Session log'!$S$6:$S$1005,"&gt;=12",'Session log'!$C$6:$C$1005,"&gt;="&amp;F241,'Session log'!$C$6:$C$1005,"&lt;="&amp;G241)))</f>
        <v/>
      </c>
      <c r="L241" s="11" t="str">
        <f t="shared" ca="1" si="22"/>
        <v/>
      </c>
      <c r="M241" s="12" t="str">
        <f t="shared" si="23"/>
        <v/>
      </c>
      <c r="N241" s="11"/>
    </row>
    <row r="242" spans="1:14" x14ac:dyDescent="0.3">
      <c r="A242" s="11"/>
      <c r="B242" s="11"/>
      <c r="C242" s="12"/>
      <c r="D242" s="12"/>
      <c r="E242" s="12" t="str">
        <f t="shared" si="18"/>
        <v/>
      </c>
      <c r="F242" s="12"/>
      <c r="G242" s="12" t="str">
        <f t="shared" si="19"/>
        <v/>
      </c>
      <c r="H242" s="13" t="str">
        <f>IF(OR(B242="",F242=""),"",SUMIFS('Session log'!$D$6:$D$1005,'Session log'!$A$6:$A$1005,B242,'Session log'!$C$6:$C$1005,"&gt;="&amp;F242,'Session log'!$C$6:$C$1005,"&lt;="&amp;G242))</f>
        <v/>
      </c>
      <c r="I242" s="13" t="str">
        <f t="shared" si="20"/>
        <v/>
      </c>
      <c r="J242" s="14" t="str">
        <f t="shared" ca="1" si="21"/>
        <v/>
      </c>
      <c r="K242" s="12" t="str">
        <f>IF(OR(B242="",F242=""),"",IF(H242&lt;12,"",_xlfn.MINIFS('Session log'!$C$6:$C$1005,'Session log'!$A$6:$A$1005,B242,'Session log'!$S$6:$S$1005,"&gt;=12",'Session log'!$C$6:$C$1005,"&gt;="&amp;F242,'Session log'!$C$6:$C$1005,"&lt;="&amp;G242)))</f>
        <v/>
      </c>
      <c r="L242" s="11" t="str">
        <f t="shared" ca="1" si="22"/>
        <v/>
      </c>
      <c r="M242" s="12" t="str">
        <f t="shared" si="23"/>
        <v/>
      </c>
      <c r="N242" s="11"/>
    </row>
    <row r="243" spans="1:14" x14ac:dyDescent="0.3">
      <c r="A243" s="11"/>
      <c r="B243" s="11"/>
      <c r="C243" s="12"/>
      <c r="D243" s="12"/>
      <c r="E243" s="12" t="str">
        <f t="shared" si="18"/>
        <v/>
      </c>
      <c r="F243" s="12"/>
      <c r="G243" s="12" t="str">
        <f t="shared" si="19"/>
        <v/>
      </c>
      <c r="H243" s="13" t="str">
        <f>IF(OR(B243="",F243=""),"",SUMIFS('Session log'!$D$6:$D$1005,'Session log'!$A$6:$A$1005,B243,'Session log'!$C$6:$C$1005,"&gt;="&amp;F243,'Session log'!$C$6:$C$1005,"&lt;="&amp;G243))</f>
        <v/>
      </c>
      <c r="I243" s="13" t="str">
        <f t="shared" si="20"/>
        <v/>
      </c>
      <c r="J243" s="14" t="str">
        <f t="shared" ca="1" si="21"/>
        <v/>
      </c>
      <c r="K243" s="12" t="str">
        <f>IF(OR(B243="",F243=""),"",IF(H243&lt;12,"",_xlfn.MINIFS('Session log'!$C$6:$C$1005,'Session log'!$A$6:$A$1005,B243,'Session log'!$S$6:$S$1005,"&gt;=12",'Session log'!$C$6:$C$1005,"&gt;="&amp;F243,'Session log'!$C$6:$C$1005,"&lt;="&amp;G243)))</f>
        <v/>
      </c>
      <c r="L243" s="11" t="str">
        <f t="shared" ca="1" si="22"/>
        <v/>
      </c>
      <c r="M243" s="12" t="str">
        <f t="shared" si="23"/>
        <v/>
      </c>
      <c r="N243" s="11"/>
    </row>
    <row r="244" spans="1:14" x14ac:dyDescent="0.3">
      <c r="A244" s="11"/>
      <c r="B244" s="11"/>
      <c r="C244" s="12"/>
      <c r="D244" s="12"/>
      <c r="E244" s="12" t="str">
        <f t="shared" si="18"/>
        <v/>
      </c>
      <c r="F244" s="12"/>
      <c r="G244" s="12" t="str">
        <f t="shared" si="19"/>
        <v/>
      </c>
      <c r="H244" s="13" t="str">
        <f>IF(OR(B244="",F244=""),"",SUMIFS('Session log'!$D$6:$D$1005,'Session log'!$A$6:$A$1005,B244,'Session log'!$C$6:$C$1005,"&gt;="&amp;F244,'Session log'!$C$6:$C$1005,"&lt;="&amp;G244))</f>
        <v/>
      </c>
      <c r="I244" s="13" t="str">
        <f t="shared" si="20"/>
        <v/>
      </c>
      <c r="J244" s="14" t="str">
        <f t="shared" ca="1" si="21"/>
        <v/>
      </c>
      <c r="K244" s="12" t="str">
        <f>IF(OR(B244="",F244=""),"",IF(H244&lt;12,"",_xlfn.MINIFS('Session log'!$C$6:$C$1005,'Session log'!$A$6:$A$1005,B244,'Session log'!$S$6:$S$1005,"&gt;=12",'Session log'!$C$6:$C$1005,"&gt;="&amp;F244,'Session log'!$C$6:$C$1005,"&lt;="&amp;G244)))</f>
        <v/>
      </c>
      <c r="L244" s="11" t="str">
        <f t="shared" ca="1" si="22"/>
        <v/>
      </c>
      <c r="M244" s="12" t="str">
        <f t="shared" si="23"/>
        <v/>
      </c>
      <c r="N244" s="11"/>
    </row>
    <row r="245" spans="1:14" x14ac:dyDescent="0.3">
      <c r="A245" s="11"/>
      <c r="B245" s="11"/>
      <c r="C245" s="12"/>
      <c r="D245" s="12"/>
      <c r="E245" s="12" t="str">
        <f t="shared" si="18"/>
        <v/>
      </c>
      <c r="F245" s="12"/>
      <c r="G245" s="12" t="str">
        <f t="shared" si="19"/>
        <v/>
      </c>
      <c r="H245" s="13" t="str">
        <f>IF(OR(B245="",F245=""),"",SUMIFS('Session log'!$D$6:$D$1005,'Session log'!$A$6:$A$1005,B245,'Session log'!$C$6:$C$1005,"&gt;="&amp;F245,'Session log'!$C$6:$C$1005,"&lt;="&amp;G245))</f>
        <v/>
      </c>
      <c r="I245" s="13" t="str">
        <f t="shared" si="20"/>
        <v/>
      </c>
      <c r="J245" s="14" t="str">
        <f t="shared" ca="1" si="21"/>
        <v/>
      </c>
      <c r="K245" s="12" t="str">
        <f>IF(OR(B245="",F245=""),"",IF(H245&lt;12,"",_xlfn.MINIFS('Session log'!$C$6:$C$1005,'Session log'!$A$6:$A$1005,B245,'Session log'!$S$6:$S$1005,"&gt;=12",'Session log'!$C$6:$C$1005,"&gt;="&amp;F245,'Session log'!$C$6:$C$1005,"&lt;="&amp;G245)))</f>
        <v/>
      </c>
      <c r="L245" s="11" t="str">
        <f t="shared" ca="1" si="22"/>
        <v/>
      </c>
      <c r="M245" s="12" t="str">
        <f t="shared" si="23"/>
        <v/>
      </c>
      <c r="N245" s="11"/>
    </row>
    <row r="246" spans="1:14" x14ac:dyDescent="0.3">
      <c r="A246" s="11"/>
      <c r="B246" s="11"/>
      <c r="C246" s="12"/>
      <c r="D246" s="12"/>
      <c r="E246" s="12" t="str">
        <f t="shared" si="18"/>
        <v/>
      </c>
      <c r="F246" s="12"/>
      <c r="G246" s="12" t="str">
        <f t="shared" si="19"/>
        <v/>
      </c>
      <c r="H246" s="13" t="str">
        <f>IF(OR(B246="",F246=""),"",SUMIFS('Session log'!$D$6:$D$1005,'Session log'!$A$6:$A$1005,B246,'Session log'!$C$6:$C$1005,"&gt;="&amp;F246,'Session log'!$C$6:$C$1005,"&lt;="&amp;G246))</f>
        <v/>
      </c>
      <c r="I246" s="13" t="str">
        <f t="shared" si="20"/>
        <v/>
      </c>
      <c r="J246" s="14" t="str">
        <f t="shared" ca="1" si="21"/>
        <v/>
      </c>
      <c r="K246" s="12" t="str">
        <f>IF(OR(B246="",F246=""),"",IF(H246&lt;12,"",_xlfn.MINIFS('Session log'!$C$6:$C$1005,'Session log'!$A$6:$A$1005,B246,'Session log'!$S$6:$S$1005,"&gt;=12",'Session log'!$C$6:$C$1005,"&gt;="&amp;F246,'Session log'!$C$6:$C$1005,"&lt;="&amp;G246)))</f>
        <v/>
      </c>
      <c r="L246" s="11" t="str">
        <f t="shared" ca="1" si="22"/>
        <v/>
      </c>
      <c r="M246" s="12" t="str">
        <f t="shared" si="23"/>
        <v/>
      </c>
      <c r="N246" s="11"/>
    </row>
    <row r="247" spans="1:14" x14ac:dyDescent="0.3">
      <c r="A247" s="11"/>
      <c r="B247" s="11"/>
      <c r="C247" s="12"/>
      <c r="D247" s="12"/>
      <c r="E247" s="12" t="str">
        <f t="shared" si="18"/>
        <v/>
      </c>
      <c r="F247" s="12"/>
      <c r="G247" s="12" t="str">
        <f t="shared" si="19"/>
        <v/>
      </c>
      <c r="H247" s="13" t="str">
        <f>IF(OR(B247="",F247=""),"",SUMIFS('Session log'!$D$6:$D$1005,'Session log'!$A$6:$A$1005,B247,'Session log'!$C$6:$C$1005,"&gt;="&amp;F247,'Session log'!$C$6:$C$1005,"&lt;="&amp;G247))</f>
        <v/>
      </c>
      <c r="I247" s="13" t="str">
        <f t="shared" si="20"/>
        <v/>
      </c>
      <c r="J247" s="14" t="str">
        <f t="shared" ca="1" si="21"/>
        <v/>
      </c>
      <c r="K247" s="12" t="str">
        <f>IF(OR(B247="",F247=""),"",IF(H247&lt;12,"",_xlfn.MINIFS('Session log'!$C$6:$C$1005,'Session log'!$A$6:$A$1005,B247,'Session log'!$S$6:$S$1005,"&gt;=12",'Session log'!$C$6:$C$1005,"&gt;="&amp;F247,'Session log'!$C$6:$C$1005,"&lt;="&amp;G247)))</f>
        <v/>
      </c>
      <c r="L247" s="11" t="str">
        <f t="shared" ca="1" si="22"/>
        <v/>
      </c>
      <c r="M247" s="12" t="str">
        <f t="shared" si="23"/>
        <v/>
      </c>
      <c r="N247" s="11"/>
    </row>
    <row r="248" spans="1:14" x14ac:dyDescent="0.3">
      <c r="A248" s="11"/>
      <c r="B248" s="11"/>
      <c r="C248" s="12"/>
      <c r="D248" s="12"/>
      <c r="E248" s="12" t="str">
        <f t="shared" si="18"/>
        <v/>
      </c>
      <c r="F248" s="12"/>
      <c r="G248" s="12" t="str">
        <f t="shared" si="19"/>
        <v/>
      </c>
      <c r="H248" s="13" t="str">
        <f>IF(OR(B248="",F248=""),"",SUMIFS('Session log'!$D$6:$D$1005,'Session log'!$A$6:$A$1005,B248,'Session log'!$C$6:$C$1005,"&gt;="&amp;F248,'Session log'!$C$6:$C$1005,"&lt;="&amp;G248))</f>
        <v/>
      </c>
      <c r="I248" s="13" t="str">
        <f t="shared" si="20"/>
        <v/>
      </c>
      <c r="J248" s="14" t="str">
        <f t="shared" ca="1" si="21"/>
        <v/>
      </c>
      <c r="K248" s="12" t="str">
        <f>IF(OR(B248="",F248=""),"",IF(H248&lt;12,"",_xlfn.MINIFS('Session log'!$C$6:$C$1005,'Session log'!$A$6:$A$1005,B248,'Session log'!$S$6:$S$1005,"&gt;=12",'Session log'!$C$6:$C$1005,"&gt;="&amp;F248,'Session log'!$C$6:$C$1005,"&lt;="&amp;G248)))</f>
        <v/>
      </c>
      <c r="L248" s="11" t="str">
        <f t="shared" ca="1" si="22"/>
        <v/>
      </c>
      <c r="M248" s="12" t="str">
        <f t="shared" si="23"/>
        <v/>
      </c>
      <c r="N248" s="11"/>
    </row>
    <row r="249" spans="1:14" x14ac:dyDescent="0.3">
      <c r="A249" s="11"/>
      <c r="B249" s="11"/>
      <c r="C249" s="12"/>
      <c r="D249" s="12"/>
      <c r="E249" s="12" t="str">
        <f t="shared" si="18"/>
        <v/>
      </c>
      <c r="F249" s="12"/>
      <c r="G249" s="12" t="str">
        <f t="shared" si="19"/>
        <v/>
      </c>
      <c r="H249" s="13" t="str">
        <f>IF(OR(B249="",F249=""),"",SUMIFS('Session log'!$D$6:$D$1005,'Session log'!$A$6:$A$1005,B249,'Session log'!$C$6:$C$1005,"&gt;="&amp;F249,'Session log'!$C$6:$C$1005,"&lt;="&amp;G249))</f>
        <v/>
      </c>
      <c r="I249" s="13" t="str">
        <f t="shared" si="20"/>
        <v/>
      </c>
      <c r="J249" s="14" t="str">
        <f t="shared" ca="1" si="21"/>
        <v/>
      </c>
      <c r="K249" s="12" t="str">
        <f>IF(OR(B249="",F249=""),"",IF(H249&lt;12,"",_xlfn.MINIFS('Session log'!$C$6:$C$1005,'Session log'!$A$6:$A$1005,B249,'Session log'!$S$6:$S$1005,"&gt;=12",'Session log'!$C$6:$C$1005,"&gt;="&amp;F249,'Session log'!$C$6:$C$1005,"&lt;="&amp;G249)))</f>
        <v/>
      </c>
      <c r="L249" s="11" t="str">
        <f t="shared" ca="1" si="22"/>
        <v/>
      </c>
      <c r="M249" s="12" t="str">
        <f t="shared" si="23"/>
        <v/>
      </c>
      <c r="N249" s="11"/>
    </row>
    <row r="250" spans="1:14" x14ac:dyDescent="0.3">
      <c r="A250" s="11"/>
      <c r="B250" s="11"/>
      <c r="C250" s="12"/>
      <c r="D250" s="12"/>
      <c r="E250" s="12" t="str">
        <f t="shared" si="18"/>
        <v/>
      </c>
      <c r="F250" s="12"/>
      <c r="G250" s="12" t="str">
        <f t="shared" si="19"/>
        <v/>
      </c>
      <c r="H250" s="13" t="str">
        <f>IF(OR(B250="",F250=""),"",SUMIFS('Session log'!$D$6:$D$1005,'Session log'!$A$6:$A$1005,B250,'Session log'!$C$6:$C$1005,"&gt;="&amp;F250,'Session log'!$C$6:$C$1005,"&lt;="&amp;G250))</f>
        <v/>
      </c>
      <c r="I250" s="13" t="str">
        <f t="shared" si="20"/>
        <v/>
      </c>
      <c r="J250" s="14" t="str">
        <f t="shared" ca="1" si="21"/>
        <v/>
      </c>
      <c r="K250" s="12" t="str">
        <f>IF(OR(B250="",F250=""),"",IF(H250&lt;12,"",_xlfn.MINIFS('Session log'!$C$6:$C$1005,'Session log'!$A$6:$A$1005,B250,'Session log'!$S$6:$S$1005,"&gt;=12",'Session log'!$C$6:$C$1005,"&gt;="&amp;F250,'Session log'!$C$6:$C$1005,"&lt;="&amp;G250)))</f>
        <v/>
      </c>
      <c r="L250" s="11" t="str">
        <f t="shared" ca="1" si="22"/>
        <v/>
      </c>
      <c r="M250" s="12" t="str">
        <f t="shared" si="23"/>
        <v/>
      </c>
      <c r="N250" s="11"/>
    </row>
    <row r="251" spans="1:14" x14ac:dyDescent="0.3">
      <c r="A251" s="11"/>
      <c r="B251" s="11"/>
      <c r="C251" s="12"/>
      <c r="D251" s="12"/>
      <c r="E251" s="12" t="str">
        <f t="shared" si="18"/>
        <v/>
      </c>
      <c r="F251" s="12"/>
      <c r="G251" s="12" t="str">
        <f t="shared" si="19"/>
        <v/>
      </c>
      <c r="H251" s="13" t="str">
        <f>IF(OR(B251="",F251=""),"",SUMIFS('Session log'!$D$6:$D$1005,'Session log'!$A$6:$A$1005,B251,'Session log'!$C$6:$C$1005,"&gt;="&amp;F251,'Session log'!$C$6:$C$1005,"&lt;="&amp;G251))</f>
        <v/>
      </c>
      <c r="I251" s="13" t="str">
        <f t="shared" si="20"/>
        <v/>
      </c>
      <c r="J251" s="14" t="str">
        <f t="shared" ca="1" si="21"/>
        <v/>
      </c>
      <c r="K251" s="12" t="str">
        <f>IF(OR(B251="",F251=""),"",IF(H251&lt;12,"",_xlfn.MINIFS('Session log'!$C$6:$C$1005,'Session log'!$A$6:$A$1005,B251,'Session log'!$S$6:$S$1005,"&gt;=12",'Session log'!$C$6:$C$1005,"&gt;="&amp;F251,'Session log'!$C$6:$C$1005,"&lt;="&amp;G251)))</f>
        <v/>
      </c>
      <c r="L251" s="11" t="str">
        <f t="shared" ca="1" si="22"/>
        <v/>
      </c>
      <c r="M251" s="12" t="str">
        <f t="shared" si="23"/>
        <v/>
      </c>
      <c r="N251" s="11"/>
    </row>
    <row r="252" spans="1:14" x14ac:dyDescent="0.3">
      <c r="A252" s="11"/>
      <c r="B252" s="11"/>
      <c r="C252" s="12"/>
      <c r="D252" s="12"/>
      <c r="E252" s="12" t="str">
        <f t="shared" si="18"/>
        <v/>
      </c>
      <c r="F252" s="12"/>
      <c r="G252" s="12" t="str">
        <f t="shared" si="19"/>
        <v/>
      </c>
      <c r="H252" s="13" t="str">
        <f>IF(OR(B252="",F252=""),"",SUMIFS('Session log'!$D$6:$D$1005,'Session log'!$A$6:$A$1005,B252,'Session log'!$C$6:$C$1005,"&gt;="&amp;F252,'Session log'!$C$6:$C$1005,"&lt;="&amp;G252))</f>
        <v/>
      </c>
      <c r="I252" s="13" t="str">
        <f t="shared" si="20"/>
        <v/>
      </c>
      <c r="J252" s="14" t="str">
        <f t="shared" ca="1" si="21"/>
        <v/>
      </c>
      <c r="K252" s="12" t="str">
        <f>IF(OR(B252="",F252=""),"",IF(H252&lt;12,"",_xlfn.MINIFS('Session log'!$C$6:$C$1005,'Session log'!$A$6:$A$1005,B252,'Session log'!$S$6:$S$1005,"&gt;=12",'Session log'!$C$6:$C$1005,"&gt;="&amp;F252,'Session log'!$C$6:$C$1005,"&lt;="&amp;G252)))</f>
        <v/>
      </c>
      <c r="L252" s="11" t="str">
        <f t="shared" ca="1" si="22"/>
        <v/>
      </c>
      <c r="M252" s="12" t="str">
        <f t="shared" si="23"/>
        <v/>
      </c>
      <c r="N252" s="11"/>
    </row>
    <row r="253" spans="1:14" x14ac:dyDescent="0.3">
      <c r="A253" s="11"/>
      <c r="B253" s="11"/>
      <c r="C253" s="12"/>
      <c r="D253" s="12"/>
      <c r="E253" s="12" t="str">
        <f t="shared" si="18"/>
        <v/>
      </c>
      <c r="F253" s="12"/>
      <c r="G253" s="12" t="str">
        <f t="shared" si="19"/>
        <v/>
      </c>
      <c r="H253" s="13" t="str">
        <f>IF(OR(B253="",F253=""),"",SUMIFS('Session log'!$D$6:$D$1005,'Session log'!$A$6:$A$1005,B253,'Session log'!$C$6:$C$1005,"&gt;="&amp;F253,'Session log'!$C$6:$C$1005,"&lt;="&amp;G253))</f>
        <v/>
      </c>
      <c r="I253" s="13" t="str">
        <f t="shared" si="20"/>
        <v/>
      </c>
      <c r="J253" s="14" t="str">
        <f t="shared" ca="1" si="21"/>
        <v/>
      </c>
      <c r="K253" s="12" t="str">
        <f>IF(OR(B253="",F253=""),"",IF(H253&lt;12,"",_xlfn.MINIFS('Session log'!$C$6:$C$1005,'Session log'!$A$6:$A$1005,B253,'Session log'!$S$6:$S$1005,"&gt;=12",'Session log'!$C$6:$C$1005,"&gt;="&amp;F253,'Session log'!$C$6:$C$1005,"&lt;="&amp;G253)))</f>
        <v/>
      </c>
      <c r="L253" s="11" t="str">
        <f t="shared" ca="1" si="22"/>
        <v/>
      </c>
      <c r="M253" s="12" t="str">
        <f t="shared" si="23"/>
        <v/>
      </c>
      <c r="N253" s="11"/>
    </row>
    <row r="254" spans="1:14" x14ac:dyDescent="0.3">
      <c r="A254" s="11"/>
      <c r="B254" s="11"/>
      <c r="C254" s="12"/>
      <c r="D254" s="12"/>
      <c r="E254" s="12" t="str">
        <f t="shared" si="18"/>
        <v/>
      </c>
      <c r="F254" s="12"/>
      <c r="G254" s="12" t="str">
        <f t="shared" si="19"/>
        <v/>
      </c>
      <c r="H254" s="13" t="str">
        <f>IF(OR(B254="",F254=""),"",SUMIFS('Session log'!$D$6:$D$1005,'Session log'!$A$6:$A$1005,B254,'Session log'!$C$6:$C$1005,"&gt;="&amp;F254,'Session log'!$C$6:$C$1005,"&lt;="&amp;G254))</f>
        <v/>
      </c>
      <c r="I254" s="13" t="str">
        <f t="shared" si="20"/>
        <v/>
      </c>
      <c r="J254" s="14" t="str">
        <f t="shared" ca="1" si="21"/>
        <v/>
      </c>
      <c r="K254" s="12" t="str">
        <f>IF(OR(B254="",F254=""),"",IF(H254&lt;12,"",_xlfn.MINIFS('Session log'!$C$6:$C$1005,'Session log'!$A$6:$A$1005,B254,'Session log'!$S$6:$S$1005,"&gt;=12",'Session log'!$C$6:$C$1005,"&gt;="&amp;F254,'Session log'!$C$6:$C$1005,"&lt;="&amp;G254)))</f>
        <v/>
      </c>
      <c r="L254" s="11" t="str">
        <f t="shared" ca="1" si="22"/>
        <v/>
      </c>
      <c r="M254" s="12" t="str">
        <f t="shared" si="23"/>
        <v/>
      </c>
      <c r="N254" s="11"/>
    </row>
    <row r="255" spans="1:14" x14ac:dyDescent="0.3">
      <c r="A255" s="11"/>
      <c r="B255" s="11"/>
      <c r="C255" s="12"/>
      <c r="D255" s="12"/>
      <c r="E255" s="12" t="str">
        <f t="shared" si="18"/>
        <v/>
      </c>
      <c r="F255" s="12"/>
      <c r="G255" s="12" t="str">
        <f t="shared" si="19"/>
        <v/>
      </c>
      <c r="H255" s="13" t="str">
        <f>IF(OR(B255="",F255=""),"",SUMIFS('Session log'!$D$6:$D$1005,'Session log'!$A$6:$A$1005,B255,'Session log'!$C$6:$C$1005,"&gt;="&amp;F255,'Session log'!$C$6:$C$1005,"&lt;="&amp;G255))</f>
        <v/>
      </c>
      <c r="I255" s="13" t="str">
        <f t="shared" si="20"/>
        <v/>
      </c>
      <c r="J255" s="14" t="str">
        <f t="shared" ca="1" si="21"/>
        <v/>
      </c>
      <c r="K255" s="12" t="str">
        <f>IF(OR(B255="",F255=""),"",IF(H255&lt;12,"",_xlfn.MINIFS('Session log'!$C$6:$C$1005,'Session log'!$A$6:$A$1005,B255,'Session log'!$S$6:$S$1005,"&gt;=12",'Session log'!$C$6:$C$1005,"&gt;="&amp;F255,'Session log'!$C$6:$C$1005,"&lt;="&amp;G255)))</f>
        <v/>
      </c>
      <c r="L255" s="11" t="str">
        <f t="shared" ca="1" si="22"/>
        <v/>
      </c>
      <c r="M255" s="12" t="str">
        <f t="shared" si="23"/>
        <v/>
      </c>
      <c r="N255" s="11"/>
    </row>
    <row r="256" spans="1:14" x14ac:dyDescent="0.3">
      <c r="A256" s="11"/>
      <c r="B256" s="11"/>
      <c r="C256" s="12"/>
      <c r="D256" s="12"/>
      <c r="E256" s="12" t="str">
        <f t="shared" si="18"/>
        <v/>
      </c>
      <c r="F256" s="12"/>
      <c r="G256" s="12" t="str">
        <f t="shared" si="19"/>
        <v/>
      </c>
      <c r="H256" s="13" t="str">
        <f>IF(OR(B256="",F256=""),"",SUMIFS('Session log'!$D$6:$D$1005,'Session log'!$A$6:$A$1005,B256,'Session log'!$C$6:$C$1005,"&gt;="&amp;F256,'Session log'!$C$6:$C$1005,"&lt;="&amp;G256))</f>
        <v/>
      </c>
      <c r="I256" s="13" t="str">
        <f t="shared" si="20"/>
        <v/>
      </c>
      <c r="J256" s="14" t="str">
        <f t="shared" ca="1" si="21"/>
        <v/>
      </c>
      <c r="K256" s="12" t="str">
        <f>IF(OR(B256="",F256=""),"",IF(H256&lt;12,"",_xlfn.MINIFS('Session log'!$C$6:$C$1005,'Session log'!$A$6:$A$1005,B256,'Session log'!$S$6:$S$1005,"&gt;=12",'Session log'!$C$6:$C$1005,"&gt;="&amp;F256,'Session log'!$C$6:$C$1005,"&lt;="&amp;G256)))</f>
        <v/>
      </c>
      <c r="L256" s="11" t="str">
        <f t="shared" ca="1" si="22"/>
        <v/>
      </c>
      <c r="M256" s="12" t="str">
        <f t="shared" si="23"/>
        <v/>
      </c>
      <c r="N256" s="11"/>
    </row>
    <row r="257" spans="1:14" x14ac:dyDescent="0.3">
      <c r="A257" s="11"/>
      <c r="B257" s="11"/>
      <c r="C257" s="12"/>
      <c r="D257" s="12"/>
      <c r="E257" s="12" t="str">
        <f t="shared" si="18"/>
        <v/>
      </c>
      <c r="F257" s="12"/>
      <c r="G257" s="12" t="str">
        <f t="shared" si="19"/>
        <v/>
      </c>
      <c r="H257" s="13" t="str">
        <f>IF(OR(B257="",F257=""),"",SUMIFS('Session log'!$D$6:$D$1005,'Session log'!$A$6:$A$1005,B257,'Session log'!$C$6:$C$1005,"&gt;="&amp;F257,'Session log'!$C$6:$C$1005,"&lt;="&amp;G257))</f>
        <v/>
      </c>
      <c r="I257" s="13" t="str">
        <f t="shared" si="20"/>
        <v/>
      </c>
      <c r="J257" s="14" t="str">
        <f t="shared" ca="1" si="21"/>
        <v/>
      </c>
      <c r="K257" s="12" t="str">
        <f>IF(OR(B257="",F257=""),"",IF(H257&lt;12,"",_xlfn.MINIFS('Session log'!$C$6:$C$1005,'Session log'!$A$6:$A$1005,B257,'Session log'!$S$6:$S$1005,"&gt;=12",'Session log'!$C$6:$C$1005,"&gt;="&amp;F257,'Session log'!$C$6:$C$1005,"&lt;="&amp;G257)))</f>
        <v/>
      </c>
      <c r="L257" s="11" t="str">
        <f t="shared" ca="1" si="22"/>
        <v/>
      </c>
      <c r="M257" s="12" t="str">
        <f t="shared" si="23"/>
        <v/>
      </c>
      <c r="N257" s="11"/>
    </row>
    <row r="258" spans="1:14" x14ac:dyDescent="0.3">
      <c r="A258" s="11"/>
      <c r="B258" s="11"/>
      <c r="C258" s="12"/>
      <c r="D258" s="12"/>
      <c r="E258" s="12" t="str">
        <f t="shared" si="18"/>
        <v/>
      </c>
      <c r="F258" s="12"/>
      <c r="G258" s="12" t="str">
        <f t="shared" si="19"/>
        <v/>
      </c>
      <c r="H258" s="13" t="str">
        <f>IF(OR(B258="",F258=""),"",SUMIFS('Session log'!$D$6:$D$1005,'Session log'!$A$6:$A$1005,B258,'Session log'!$C$6:$C$1005,"&gt;="&amp;F258,'Session log'!$C$6:$C$1005,"&lt;="&amp;G258))</f>
        <v/>
      </c>
      <c r="I258" s="13" t="str">
        <f t="shared" si="20"/>
        <v/>
      </c>
      <c r="J258" s="14" t="str">
        <f t="shared" ca="1" si="21"/>
        <v/>
      </c>
      <c r="K258" s="12" t="str">
        <f>IF(OR(B258="",F258=""),"",IF(H258&lt;12,"",_xlfn.MINIFS('Session log'!$C$6:$C$1005,'Session log'!$A$6:$A$1005,B258,'Session log'!$S$6:$S$1005,"&gt;=12",'Session log'!$C$6:$C$1005,"&gt;="&amp;F258,'Session log'!$C$6:$C$1005,"&lt;="&amp;G258)))</f>
        <v/>
      </c>
      <c r="L258" s="11" t="str">
        <f t="shared" ca="1" si="22"/>
        <v/>
      </c>
      <c r="M258" s="12" t="str">
        <f t="shared" si="23"/>
        <v/>
      </c>
      <c r="N258" s="11"/>
    </row>
    <row r="259" spans="1:14" x14ac:dyDescent="0.3">
      <c r="A259" s="11"/>
      <c r="B259" s="11"/>
      <c r="C259" s="12"/>
      <c r="D259" s="12"/>
      <c r="E259" s="12" t="str">
        <f t="shared" si="18"/>
        <v/>
      </c>
      <c r="F259" s="12"/>
      <c r="G259" s="12" t="str">
        <f t="shared" si="19"/>
        <v/>
      </c>
      <c r="H259" s="13" t="str">
        <f>IF(OR(B259="",F259=""),"",SUMIFS('Session log'!$D$6:$D$1005,'Session log'!$A$6:$A$1005,B259,'Session log'!$C$6:$C$1005,"&gt;="&amp;F259,'Session log'!$C$6:$C$1005,"&lt;="&amp;G259))</f>
        <v/>
      </c>
      <c r="I259" s="13" t="str">
        <f t="shared" si="20"/>
        <v/>
      </c>
      <c r="J259" s="14" t="str">
        <f t="shared" ca="1" si="21"/>
        <v/>
      </c>
      <c r="K259" s="12" t="str">
        <f>IF(OR(B259="",F259=""),"",IF(H259&lt;12,"",_xlfn.MINIFS('Session log'!$C$6:$C$1005,'Session log'!$A$6:$A$1005,B259,'Session log'!$S$6:$S$1005,"&gt;=12",'Session log'!$C$6:$C$1005,"&gt;="&amp;F259,'Session log'!$C$6:$C$1005,"&lt;="&amp;G259)))</f>
        <v/>
      </c>
      <c r="L259" s="11" t="str">
        <f t="shared" ca="1" si="22"/>
        <v/>
      </c>
      <c r="M259" s="12" t="str">
        <f t="shared" si="23"/>
        <v/>
      </c>
      <c r="N259" s="11"/>
    </row>
    <row r="260" spans="1:14" x14ac:dyDescent="0.3">
      <c r="A260" s="11"/>
      <c r="B260" s="11"/>
      <c r="C260" s="12"/>
      <c r="D260" s="12"/>
      <c r="E260" s="12" t="str">
        <f t="shared" si="18"/>
        <v/>
      </c>
      <c r="F260" s="12"/>
      <c r="G260" s="12" t="str">
        <f t="shared" si="19"/>
        <v/>
      </c>
      <c r="H260" s="13" t="str">
        <f>IF(OR(B260="",F260=""),"",SUMIFS('Session log'!$D$6:$D$1005,'Session log'!$A$6:$A$1005,B260,'Session log'!$C$6:$C$1005,"&gt;="&amp;F260,'Session log'!$C$6:$C$1005,"&lt;="&amp;G260))</f>
        <v/>
      </c>
      <c r="I260" s="13" t="str">
        <f t="shared" si="20"/>
        <v/>
      </c>
      <c r="J260" s="14" t="str">
        <f t="shared" ca="1" si="21"/>
        <v/>
      </c>
      <c r="K260" s="12" t="str">
        <f>IF(OR(B260="",F260=""),"",IF(H260&lt;12,"",_xlfn.MINIFS('Session log'!$C$6:$C$1005,'Session log'!$A$6:$A$1005,B260,'Session log'!$S$6:$S$1005,"&gt;=12",'Session log'!$C$6:$C$1005,"&gt;="&amp;F260,'Session log'!$C$6:$C$1005,"&lt;="&amp;G260)))</f>
        <v/>
      </c>
      <c r="L260" s="11" t="str">
        <f t="shared" ca="1" si="22"/>
        <v/>
      </c>
      <c r="M260" s="12" t="str">
        <f t="shared" si="23"/>
        <v/>
      </c>
      <c r="N260" s="11"/>
    </row>
    <row r="261" spans="1:14" x14ac:dyDescent="0.3">
      <c r="A261" s="11"/>
      <c r="B261" s="11"/>
      <c r="C261" s="12"/>
      <c r="D261" s="12"/>
      <c r="E261" s="12" t="str">
        <f t="shared" si="18"/>
        <v/>
      </c>
      <c r="F261" s="12"/>
      <c r="G261" s="12" t="str">
        <f t="shared" si="19"/>
        <v/>
      </c>
      <c r="H261" s="13" t="str">
        <f>IF(OR(B261="",F261=""),"",SUMIFS('Session log'!$D$6:$D$1005,'Session log'!$A$6:$A$1005,B261,'Session log'!$C$6:$C$1005,"&gt;="&amp;F261,'Session log'!$C$6:$C$1005,"&lt;="&amp;G261))</f>
        <v/>
      </c>
      <c r="I261" s="13" t="str">
        <f t="shared" si="20"/>
        <v/>
      </c>
      <c r="J261" s="14" t="str">
        <f t="shared" ca="1" si="21"/>
        <v/>
      </c>
      <c r="K261" s="12" t="str">
        <f>IF(OR(B261="",F261=""),"",IF(H261&lt;12,"",_xlfn.MINIFS('Session log'!$C$6:$C$1005,'Session log'!$A$6:$A$1005,B261,'Session log'!$S$6:$S$1005,"&gt;=12",'Session log'!$C$6:$C$1005,"&gt;="&amp;F261,'Session log'!$C$6:$C$1005,"&lt;="&amp;G261)))</f>
        <v/>
      </c>
      <c r="L261" s="11" t="str">
        <f t="shared" ca="1" si="22"/>
        <v/>
      </c>
      <c r="M261" s="12" t="str">
        <f t="shared" si="23"/>
        <v/>
      </c>
      <c r="N261" s="11"/>
    </row>
    <row r="262" spans="1:14" x14ac:dyDescent="0.3">
      <c r="A262" s="11"/>
      <c r="B262" s="11"/>
      <c r="C262" s="12"/>
      <c r="D262" s="12"/>
      <c r="E262" s="12" t="str">
        <f t="shared" ref="E262:E325" si="24">IF(D262="","",EDATE(D262,12))</f>
        <v/>
      </c>
      <c r="F262" s="12"/>
      <c r="G262" s="12" t="str">
        <f t="shared" ref="G262:G325" si="25">IF(F262="","",EDATE(F262,12)-1)</f>
        <v/>
      </c>
      <c r="H262" s="13" t="str">
        <f>IF(OR(B262="",F262=""),"",SUMIFS('Session log'!$D$6:$D$1005,'Session log'!$A$6:$A$1005,B262,'Session log'!$C$6:$C$1005,"&gt;="&amp;F262,'Session log'!$C$6:$C$1005,"&lt;="&amp;G262))</f>
        <v/>
      </c>
      <c r="I262" s="13" t="str">
        <f t="shared" ref="I262:I325" si="26">IF(H262="","",MAX(0,12-H262))</f>
        <v/>
      </c>
      <c r="J262" s="14" t="str">
        <f t="shared" ref="J262:J305" ca="1" si="27">IF(G262="","",G262-TODAY())</f>
        <v/>
      </c>
      <c r="K262" s="12" t="str">
        <f>IF(OR(B262="",F262=""),"",IF(H262&lt;12,"",_xlfn.MINIFS('Session log'!$C$6:$C$1005,'Session log'!$A$6:$A$1005,B262,'Session log'!$S$6:$S$1005,"&gt;=12",'Session log'!$C$6:$C$1005,"&gt;="&amp;F262,'Session log'!$C$6:$C$1005,"&lt;="&amp;G262)))</f>
        <v/>
      </c>
      <c r="L262" s="11" t="str">
        <f t="shared" ref="L262:L305" ca="1" si="28">IF(B262="","",IF(F262="","ENTER PERIOD START",IF(AND(D262&lt;&gt;"",TODAY()&lt;=E262),"G774 WINDOW",IF(TODAY()&lt;F262,"NOT STARTED",IF(H262&gt;=12,"MET",IF(TODAY()&gt;G262,"CLOSED UNDER 12",IF(J262&lt;=60,"FLAG: UNDER 12, 60 DAYS OR LESS","IN PROGRESS")))))))</f>
        <v/>
      </c>
      <c r="M262" s="12" t="str">
        <f t="shared" ref="M262:M305" si="29">IF(G262="","",G262+1)</f>
        <v/>
      </c>
      <c r="N262" s="11"/>
    </row>
    <row r="263" spans="1:14" x14ac:dyDescent="0.3">
      <c r="A263" s="11"/>
      <c r="B263" s="11"/>
      <c r="C263" s="12"/>
      <c r="D263" s="12"/>
      <c r="E263" s="12" t="str">
        <f t="shared" si="24"/>
        <v/>
      </c>
      <c r="F263" s="12"/>
      <c r="G263" s="12" t="str">
        <f t="shared" si="25"/>
        <v/>
      </c>
      <c r="H263" s="13" t="str">
        <f>IF(OR(B263="",F263=""),"",SUMIFS('Session log'!$D$6:$D$1005,'Session log'!$A$6:$A$1005,B263,'Session log'!$C$6:$C$1005,"&gt;="&amp;F263,'Session log'!$C$6:$C$1005,"&lt;="&amp;G263))</f>
        <v/>
      </c>
      <c r="I263" s="13" t="str">
        <f t="shared" si="26"/>
        <v/>
      </c>
      <c r="J263" s="14" t="str">
        <f t="shared" ca="1" si="27"/>
        <v/>
      </c>
      <c r="K263" s="12" t="str">
        <f>IF(OR(B263="",F263=""),"",IF(H263&lt;12,"",_xlfn.MINIFS('Session log'!$C$6:$C$1005,'Session log'!$A$6:$A$1005,B263,'Session log'!$S$6:$S$1005,"&gt;=12",'Session log'!$C$6:$C$1005,"&gt;="&amp;F263,'Session log'!$C$6:$C$1005,"&lt;="&amp;G263)))</f>
        <v/>
      </c>
      <c r="L263" s="11" t="str">
        <f t="shared" ca="1" si="28"/>
        <v/>
      </c>
      <c r="M263" s="12" t="str">
        <f t="shared" si="29"/>
        <v/>
      </c>
      <c r="N263" s="11"/>
    </row>
    <row r="264" spans="1:14" x14ac:dyDescent="0.3">
      <c r="A264" s="11"/>
      <c r="B264" s="11"/>
      <c r="C264" s="12"/>
      <c r="D264" s="12"/>
      <c r="E264" s="12" t="str">
        <f t="shared" si="24"/>
        <v/>
      </c>
      <c r="F264" s="12"/>
      <c r="G264" s="12" t="str">
        <f t="shared" si="25"/>
        <v/>
      </c>
      <c r="H264" s="13" t="str">
        <f>IF(OR(B264="",F264=""),"",SUMIFS('Session log'!$D$6:$D$1005,'Session log'!$A$6:$A$1005,B264,'Session log'!$C$6:$C$1005,"&gt;="&amp;F264,'Session log'!$C$6:$C$1005,"&lt;="&amp;G264))</f>
        <v/>
      </c>
      <c r="I264" s="13" t="str">
        <f t="shared" si="26"/>
        <v/>
      </c>
      <c r="J264" s="14" t="str">
        <f t="shared" ca="1" si="27"/>
        <v/>
      </c>
      <c r="K264" s="12" t="str">
        <f>IF(OR(B264="",F264=""),"",IF(H264&lt;12,"",_xlfn.MINIFS('Session log'!$C$6:$C$1005,'Session log'!$A$6:$A$1005,B264,'Session log'!$S$6:$S$1005,"&gt;=12",'Session log'!$C$6:$C$1005,"&gt;="&amp;F264,'Session log'!$C$6:$C$1005,"&lt;="&amp;G264)))</f>
        <v/>
      </c>
      <c r="L264" s="11" t="str">
        <f t="shared" ca="1" si="28"/>
        <v/>
      </c>
      <c r="M264" s="12" t="str">
        <f t="shared" si="29"/>
        <v/>
      </c>
      <c r="N264" s="11"/>
    </row>
    <row r="265" spans="1:14" x14ac:dyDescent="0.3">
      <c r="A265" s="11"/>
      <c r="B265" s="11"/>
      <c r="C265" s="12"/>
      <c r="D265" s="12"/>
      <c r="E265" s="12" t="str">
        <f t="shared" si="24"/>
        <v/>
      </c>
      <c r="F265" s="12"/>
      <c r="G265" s="12" t="str">
        <f t="shared" si="25"/>
        <v/>
      </c>
      <c r="H265" s="13" t="str">
        <f>IF(OR(B265="",F265=""),"",SUMIFS('Session log'!$D$6:$D$1005,'Session log'!$A$6:$A$1005,B265,'Session log'!$C$6:$C$1005,"&gt;="&amp;F265,'Session log'!$C$6:$C$1005,"&lt;="&amp;G265))</f>
        <v/>
      </c>
      <c r="I265" s="13" t="str">
        <f t="shared" si="26"/>
        <v/>
      </c>
      <c r="J265" s="14" t="str">
        <f t="shared" ca="1" si="27"/>
        <v/>
      </c>
      <c r="K265" s="12" t="str">
        <f>IF(OR(B265="",F265=""),"",IF(H265&lt;12,"",_xlfn.MINIFS('Session log'!$C$6:$C$1005,'Session log'!$A$6:$A$1005,B265,'Session log'!$S$6:$S$1005,"&gt;=12",'Session log'!$C$6:$C$1005,"&gt;="&amp;F265,'Session log'!$C$6:$C$1005,"&lt;="&amp;G265)))</f>
        <v/>
      </c>
      <c r="L265" s="11" t="str">
        <f t="shared" ca="1" si="28"/>
        <v/>
      </c>
      <c r="M265" s="12" t="str">
        <f t="shared" si="29"/>
        <v/>
      </c>
      <c r="N265" s="11"/>
    </row>
    <row r="266" spans="1:14" x14ac:dyDescent="0.3">
      <c r="A266" s="11"/>
      <c r="B266" s="11"/>
      <c r="C266" s="12"/>
      <c r="D266" s="12"/>
      <c r="E266" s="12" t="str">
        <f t="shared" si="24"/>
        <v/>
      </c>
      <c r="F266" s="12"/>
      <c r="G266" s="12" t="str">
        <f t="shared" si="25"/>
        <v/>
      </c>
      <c r="H266" s="13" t="str">
        <f>IF(OR(B266="",F266=""),"",SUMIFS('Session log'!$D$6:$D$1005,'Session log'!$A$6:$A$1005,B266,'Session log'!$C$6:$C$1005,"&gt;="&amp;F266,'Session log'!$C$6:$C$1005,"&lt;="&amp;G266))</f>
        <v/>
      </c>
      <c r="I266" s="13" t="str">
        <f t="shared" si="26"/>
        <v/>
      </c>
      <c r="J266" s="14" t="str">
        <f t="shared" ca="1" si="27"/>
        <v/>
      </c>
      <c r="K266" s="12" t="str">
        <f>IF(OR(B266="",F266=""),"",IF(H266&lt;12,"",_xlfn.MINIFS('Session log'!$C$6:$C$1005,'Session log'!$A$6:$A$1005,B266,'Session log'!$S$6:$S$1005,"&gt;=12",'Session log'!$C$6:$C$1005,"&gt;="&amp;F266,'Session log'!$C$6:$C$1005,"&lt;="&amp;G266)))</f>
        <v/>
      </c>
      <c r="L266" s="11" t="str">
        <f t="shared" ca="1" si="28"/>
        <v/>
      </c>
      <c r="M266" s="12" t="str">
        <f t="shared" si="29"/>
        <v/>
      </c>
      <c r="N266" s="11"/>
    </row>
    <row r="267" spans="1:14" x14ac:dyDescent="0.3">
      <c r="A267" s="11"/>
      <c r="B267" s="11"/>
      <c r="C267" s="12"/>
      <c r="D267" s="12"/>
      <c r="E267" s="12" t="str">
        <f t="shared" si="24"/>
        <v/>
      </c>
      <c r="F267" s="12"/>
      <c r="G267" s="12" t="str">
        <f t="shared" si="25"/>
        <v/>
      </c>
      <c r="H267" s="13" t="str">
        <f>IF(OR(B267="",F267=""),"",SUMIFS('Session log'!$D$6:$D$1005,'Session log'!$A$6:$A$1005,B267,'Session log'!$C$6:$C$1005,"&gt;="&amp;F267,'Session log'!$C$6:$C$1005,"&lt;="&amp;G267))</f>
        <v/>
      </c>
      <c r="I267" s="13" t="str">
        <f t="shared" si="26"/>
        <v/>
      </c>
      <c r="J267" s="14" t="str">
        <f t="shared" ca="1" si="27"/>
        <v/>
      </c>
      <c r="K267" s="12" t="str">
        <f>IF(OR(B267="",F267=""),"",IF(H267&lt;12,"",_xlfn.MINIFS('Session log'!$C$6:$C$1005,'Session log'!$A$6:$A$1005,B267,'Session log'!$S$6:$S$1005,"&gt;=12",'Session log'!$C$6:$C$1005,"&gt;="&amp;F267,'Session log'!$C$6:$C$1005,"&lt;="&amp;G267)))</f>
        <v/>
      </c>
      <c r="L267" s="11" t="str">
        <f t="shared" ca="1" si="28"/>
        <v/>
      </c>
      <c r="M267" s="12" t="str">
        <f t="shared" si="29"/>
        <v/>
      </c>
      <c r="N267" s="11"/>
    </row>
    <row r="268" spans="1:14" x14ac:dyDescent="0.3">
      <c r="A268" s="11"/>
      <c r="B268" s="11"/>
      <c r="C268" s="12"/>
      <c r="D268" s="12"/>
      <c r="E268" s="12" t="str">
        <f t="shared" si="24"/>
        <v/>
      </c>
      <c r="F268" s="12"/>
      <c r="G268" s="12" t="str">
        <f t="shared" si="25"/>
        <v/>
      </c>
      <c r="H268" s="13" t="str">
        <f>IF(OR(B268="",F268=""),"",SUMIFS('Session log'!$D$6:$D$1005,'Session log'!$A$6:$A$1005,B268,'Session log'!$C$6:$C$1005,"&gt;="&amp;F268,'Session log'!$C$6:$C$1005,"&lt;="&amp;G268))</f>
        <v/>
      </c>
      <c r="I268" s="13" t="str">
        <f t="shared" si="26"/>
        <v/>
      </c>
      <c r="J268" s="14" t="str">
        <f t="shared" ca="1" si="27"/>
        <v/>
      </c>
      <c r="K268" s="12" t="str">
        <f>IF(OR(B268="",F268=""),"",IF(H268&lt;12,"",_xlfn.MINIFS('Session log'!$C$6:$C$1005,'Session log'!$A$6:$A$1005,B268,'Session log'!$S$6:$S$1005,"&gt;=12",'Session log'!$C$6:$C$1005,"&gt;="&amp;F268,'Session log'!$C$6:$C$1005,"&lt;="&amp;G268)))</f>
        <v/>
      </c>
      <c r="L268" s="11" t="str">
        <f t="shared" ca="1" si="28"/>
        <v/>
      </c>
      <c r="M268" s="12" t="str">
        <f t="shared" si="29"/>
        <v/>
      </c>
      <c r="N268" s="11"/>
    </row>
    <row r="269" spans="1:14" x14ac:dyDescent="0.3">
      <c r="A269" s="11"/>
      <c r="B269" s="11"/>
      <c r="C269" s="12"/>
      <c r="D269" s="12"/>
      <c r="E269" s="12" t="str">
        <f t="shared" si="24"/>
        <v/>
      </c>
      <c r="F269" s="12"/>
      <c r="G269" s="12" t="str">
        <f t="shared" si="25"/>
        <v/>
      </c>
      <c r="H269" s="13" t="str">
        <f>IF(OR(B269="",F269=""),"",SUMIFS('Session log'!$D$6:$D$1005,'Session log'!$A$6:$A$1005,B269,'Session log'!$C$6:$C$1005,"&gt;="&amp;F269,'Session log'!$C$6:$C$1005,"&lt;="&amp;G269))</f>
        <v/>
      </c>
      <c r="I269" s="13" t="str">
        <f t="shared" si="26"/>
        <v/>
      </c>
      <c r="J269" s="14" t="str">
        <f t="shared" ca="1" si="27"/>
        <v/>
      </c>
      <c r="K269" s="12" t="str">
        <f>IF(OR(B269="",F269=""),"",IF(H269&lt;12,"",_xlfn.MINIFS('Session log'!$C$6:$C$1005,'Session log'!$A$6:$A$1005,B269,'Session log'!$S$6:$S$1005,"&gt;=12",'Session log'!$C$6:$C$1005,"&gt;="&amp;F269,'Session log'!$C$6:$C$1005,"&lt;="&amp;G269)))</f>
        <v/>
      </c>
      <c r="L269" s="11" t="str">
        <f t="shared" ca="1" si="28"/>
        <v/>
      </c>
      <c r="M269" s="12" t="str">
        <f t="shared" si="29"/>
        <v/>
      </c>
      <c r="N269" s="11"/>
    </row>
    <row r="270" spans="1:14" x14ac:dyDescent="0.3">
      <c r="A270" s="11"/>
      <c r="B270" s="11"/>
      <c r="C270" s="12"/>
      <c r="D270" s="12"/>
      <c r="E270" s="12" t="str">
        <f t="shared" si="24"/>
        <v/>
      </c>
      <c r="F270" s="12"/>
      <c r="G270" s="12" t="str">
        <f t="shared" si="25"/>
        <v/>
      </c>
      <c r="H270" s="13" t="str">
        <f>IF(OR(B270="",F270=""),"",SUMIFS('Session log'!$D$6:$D$1005,'Session log'!$A$6:$A$1005,B270,'Session log'!$C$6:$C$1005,"&gt;="&amp;F270,'Session log'!$C$6:$C$1005,"&lt;="&amp;G270))</f>
        <v/>
      </c>
      <c r="I270" s="13" t="str">
        <f t="shared" si="26"/>
        <v/>
      </c>
      <c r="J270" s="14" t="str">
        <f t="shared" ca="1" si="27"/>
        <v/>
      </c>
      <c r="K270" s="12" t="str">
        <f>IF(OR(B270="",F270=""),"",IF(H270&lt;12,"",_xlfn.MINIFS('Session log'!$C$6:$C$1005,'Session log'!$A$6:$A$1005,B270,'Session log'!$S$6:$S$1005,"&gt;=12",'Session log'!$C$6:$C$1005,"&gt;="&amp;F270,'Session log'!$C$6:$C$1005,"&lt;="&amp;G270)))</f>
        <v/>
      </c>
      <c r="L270" s="11" t="str">
        <f t="shared" ca="1" si="28"/>
        <v/>
      </c>
      <c r="M270" s="12" t="str">
        <f t="shared" si="29"/>
        <v/>
      </c>
      <c r="N270" s="11"/>
    </row>
    <row r="271" spans="1:14" x14ac:dyDescent="0.3">
      <c r="A271" s="11"/>
      <c r="B271" s="11"/>
      <c r="C271" s="12"/>
      <c r="D271" s="12"/>
      <c r="E271" s="12" t="str">
        <f t="shared" si="24"/>
        <v/>
      </c>
      <c r="F271" s="12"/>
      <c r="G271" s="12" t="str">
        <f t="shared" si="25"/>
        <v/>
      </c>
      <c r="H271" s="13" t="str">
        <f>IF(OR(B271="",F271=""),"",SUMIFS('Session log'!$D$6:$D$1005,'Session log'!$A$6:$A$1005,B271,'Session log'!$C$6:$C$1005,"&gt;="&amp;F271,'Session log'!$C$6:$C$1005,"&lt;="&amp;G271))</f>
        <v/>
      </c>
      <c r="I271" s="13" t="str">
        <f t="shared" si="26"/>
        <v/>
      </c>
      <c r="J271" s="14" t="str">
        <f t="shared" ca="1" si="27"/>
        <v/>
      </c>
      <c r="K271" s="12" t="str">
        <f>IF(OR(B271="",F271=""),"",IF(H271&lt;12,"",_xlfn.MINIFS('Session log'!$C$6:$C$1005,'Session log'!$A$6:$A$1005,B271,'Session log'!$S$6:$S$1005,"&gt;=12",'Session log'!$C$6:$C$1005,"&gt;="&amp;F271,'Session log'!$C$6:$C$1005,"&lt;="&amp;G271)))</f>
        <v/>
      </c>
      <c r="L271" s="11" t="str">
        <f t="shared" ca="1" si="28"/>
        <v/>
      </c>
      <c r="M271" s="12" t="str">
        <f t="shared" si="29"/>
        <v/>
      </c>
      <c r="N271" s="11"/>
    </row>
    <row r="272" spans="1:14" x14ac:dyDescent="0.3">
      <c r="A272" s="11"/>
      <c r="B272" s="11"/>
      <c r="C272" s="12"/>
      <c r="D272" s="12"/>
      <c r="E272" s="12" t="str">
        <f t="shared" si="24"/>
        <v/>
      </c>
      <c r="F272" s="12"/>
      <c r="G272" s="12" t="str">
        <f t="shared" si="25"/>
        <v/>
      </c>
      <c r="H272" s="13" t="str">
        <f>IF(OR(B272="",F272=""),"",SUMIFS('Session log'!$D$6:$D$1005,'Session log'!$A$6:$A$1005,B272,'Session log'!$C$6:$C$1005,"&gt;="&amp;F272,'Session log'!$C$6:$C$1005,"&lt;="&amp;G272))</f>
        <v/>
      </c>
      <c r="I272" s="13" t="str">
        <f t="shared" si="26"/>
        <v/>
      </c>
      <c r="J272" s="14" t="str">
        <f t="shared" ca="1" si="27"/>
        <v/>
      </c>
      <c r="K272" s="12" t="str">
        <f>IF(OR(B272="",F272=""),"",IF(H272&lt;12,"",_xlfn.MINIFS('Session log'!$C$6:$C$1005,'Session log'!$A$6:$A$1005,B272,'Session log'!$S$6:$S$1005,"&gt;=12",'Session log'!$C$6:$C$1005,"&gt;="&amp;F272,'Session log'!$C$6:$C$1005,"&lt;="&amp;G272)))</f>
        <v/>
      </c>
      <c r="L272" s="11" t="str">
        <f t="shared" ca="1" si="28"/>
        <v/>
      </c>
      <c r="M272" s="12" t="str">
        <f t="shared" si="29"/>
        <v/>
      </c>
      <c r="N272" s="11"/>
    </row>
    <row r="273" spans="1:14" x14ac:dyDescent="0.3">
      <c r="A273" s="11"/>
      <c r="B273" s="11"/>
      <c r="C273" s="12"/>
      <c r="D273" s="12"/>
      <c r="E273" s="12" t="str">
        <f t="shared" si="24"/>
        <v/>
      </c>
      <c r="F273" s="12"/>
      <c r="G273" s="12" t="str">
        <f t="shared" si="25"/>
        <v/>
      </c>
      <c r="H273" s="13" t="str">
        <f>IF(OR(B273="",F273=""),"",SUMIFS('Session log'!$D$6:$D$1005,'Session log'!$A$6:$A$1005,B273,'Session log'!$C$6:$C$1005,"&gt;="&amp;F273,'Session log'!$C$6:$C$1005,"&lt;="&amp;G273))</f>
        <v/>
      </c>
      <c r="I273" s="13" t="str">
        <f t="shared" si="26"/>
        <v/>
      </c>
      <c r="J273" s="14" t="str">
        <f t="shared" ca="1" si="27"/>
        <v/>
      </c>
      <c r="K273" s="12" t="str">
        <f>IF(OR(B273="",F273=""),"",IF(H273&lt;12,"",_xlfn.MINIFS('Session log'!$C$6:$C$1005,'Session log'!$A$6:$A$1005,B273,'Session log'!$S$6:$S$1005,"&gt;=12",'Session log'!$C$6:$C$1005,"&gt;="&amp;F273,'Session log'!$C$6:$C$1005,"&lt;="&amp;G273)))</f>
        <v/>
      </c>
      <c r="L273" s="11" t="str">
        <f t="shared" ca="1" si="28"/>
        <v/>
      </c>
      <c r="M273" s="12" t="str">
        <f t="shared" si="29"/>
        <v/>
      </c>
      <c r="N273" s="11"/>
    </row>
    <row r="274" spans="1:14" x14ac:dyDescent="0.3">
      <c r="A274" s="11"/>
      <c r="B274" s="11"/>
      <c r="C274" s="12"/>
      <c r="D274" s="12"/>
      <c r="E274" s="12" t="str">
        <f t="shared" si="24"/>
        <v/>
      </c>
      <c r="F274" s="12"/>
      <c r="G274" s="12" t="str">
        <f t="shared" si="25"/>
        <v/>
      </c>
      <c r="H274" s="13" t="str">
        <f>IF(OR(B274="",F274=""),"",SUMIFS('Session log'!$D$6:$D$1005,'Session log'!$A$6:$A$1005,B274,'Session log'!$C$6:$C$1005,"&gt;="&amp;F274,'Session log'!$C$6:$C$1005,"&lt;="&amp;G274))</f>
        <v/>
      </c>
      <c r="I274" s="13" t="str">
        <f t="shared" si="26"/>
        <v/>
      </c>
      <c r="J274" s="14" t="str">
        <f t="shared" ca="1" si="27"/>
        <v/>
      </c>
      <c r="K274" s="12" t="str">
        <f>IF(OR(B274="",F274=""),"",IF(H274&lt;12,"",_xlfn.MINIFS('Session log'!$C$6:$C$1005,'Session log'!$A$6:$A$1005,B274,'Session log'!$S$6:$S$1005,"&gt;=12",'Session log'!$C$6:$C$1005,"&gt;="&amp;F274,'Session log'!$C$6:$C$1005,"&lt;="&amp;G274)))</f>
        <v/>
      </c>
      <c r="L274" s="11" t="str">
        <f t="shared" ca="1" si="28"/>
        <v/>
      </c>
      <c r="M274" s="12" t="str">
        <f t="shared" si="29"/>
        <v/>
      </c>
      <c r="N274" s="11"/>
    </row>
    <row r="275" spans="1:14" x14ac:dyDescent="0.3">
      <c r="A275" s="11"/>
      <c r="B275" s="11"/>
      <c r="C275" s="12"/>
      <c r="D275" s="12"/>
      <c r="E275" s="12" t="str">
        <f t="shared" si="24"/>
        <v/>
      </c>
      <c r="F275" s="12"/>
      <c r="G275" s="12" t="str">
        <f t="shared" si="25"/>
        <v/>
      </c>
      <c r="H275" s="13" t="str">
        <f>IF(OR(B275="",F275=""),"",SUMIFS('Session log'!$D$6:$D$1005,'Session log'!$A$6:$A$1005,B275,'Session log'!$C$6:$C$1005,"&gt;="&amp;F275,'Session log'!$C$6:$C$1005,"&lt;="&amp;G275))</f>
        <v/>
      </c>
      <c r="I275" s="13" t="str">
        <f t="shared" si="26"/>
        <v/>
      </c>
      <c r="J275" s="14" t="str">
        <f t="shared" ca="1" si="27"/>
        <v/>
      </c>
      <c r="K275" s="12" t="str">
        <f>IF(OR(B275="",F275=""),"",IF(H275&lt;12,"",_xlfn.MINIFS('Session log'!$C$6:$C$1005,'Session log'!$A$6:$A$1005,B275,'Session log'!$S$6:$S$1005,"&gt;=12",'Session log'!$C$6:$C$1005,"&gt;="&amp;F275,'Session log'!$C$6:$C$1005,"&lt;="&amp;G275)))</f>
        <v/>
      </c>
      <c r="L275" s="11" t="str">
        <f t="shared" ca="1" si="28"/>
        <v/>
      </c>
      <c r="M275" s="12" t="str">
        <f t="shared" si="29"/>
        <v/>
      </c>
      <c r="N275" s="11"/>
    </row>
    <row r="276" spans="1:14" x14ac:dyDescent="0.3">
      <c r="A276" s="11"/>
      <c r="B276" s="11"/>
      <c r="C276" s="12"/>
      <c r="D276" s="12"/>
      <c r="E276" s="12" t="str">
        <f t="shared" si="24"/>
        <v/>
      </c>
      <c r="F276" s="12"/>
      <c r="G276" s="12" t="str">
        <f t="shared" si="25"/>
        <v/>
      </c>
      <c r="H276" s="13" t="str">
        <f>IF(OR(B276="",F276=""),"",SUMIFS('Session log'!$D$6:$D$1005,'Session log'!$A$6:$A$1005,B276,'Session log'!$C$6:$C$1005,"&gt;="&amp;F276,'Session log'!$C$6:$C$1005,"&lt;="&amp;G276))</f>
        <v/>
      </c>
      <c r="I276" s="13" t="str">
        <f t="shared" si="26"/>
        <v/>
      </c>
      <c r="J276" s="14" t="str">
        <f t="shared" ca="1" si="27"/>
        <v/>
      </c>
      <c r="K276" s="12" t="str">
        <f>IF(OR(B276="",F276=""),"",IF(H276&lt;12,"",_xlfn.MINIFS('Session log'!$C$6:$C$1005,'Session log'!$A$6:$A$1005,B276,'Session log'!$S$6:$S$1005,"&gt;=12",'Session log'!$C$6:$C$1005,"&gt;="&amp;F276,'Session log'!$C$6:$C$1005,"&lt;="&amp;G276)))</f>
        <v/>
      </c>
      <c r="L276" s="11" t="str">
        <f t="shared" ca="1" si="28"/>
        <v/>
      </c>
      <c r="M276" s="12" t="str">
        <f t="shared" si="29"/>
        <v/>
      </c>
      <c r="N276" s="11"/>
    </row>
    <row r="277" spans="1:14" x14ac:dyDescent="0.3">
      <c r="A277" s="11"/>
      <c r="B277" s="11"/>
      <c r="C277" s="12"/>
      <c r="D277" s="12"/>
      <c r="E277" s="12" t="str">
        <f t="shared" si="24"/>
        <v/>
      </c>
      <c r="F277" s="12"/>
      <c r="G277" s="12" t="str">
        <f t="shared" si="25"/>
        <v/>
      </c>
      <c r="H277" s="13" t="str">
        <f>IF(OR(B277="",F277=""),"",SUMIFS('Session log'!$D$6:$D$1005,'Session log'!$A$6:$A$1005,B277,'Session log'!$C$6:$C$1005,"&gt;="&amp;F277,'Session log'!$C$6:$C$1005,"&lt;="&amp;G277))</f>
        <v/>
      </c>
      <c r="I277" s="13" t="str">
        <f t="shared" si="26"/>
        <v/>
      </c>
      <c r="J277" s="14" t="str">
        <f t="shared" ca="1" si="27"/>
        <v/>
      </c>
      <c r="K277" s="12" t="str">
        <f>IF(OR(B277="",F277=""),"",IF(H277&lt;12,"",_xlfn.MINIFS('Session log'!$C$6:$C$1005,'Session log'!$A$6:$A$1005,B277,'Session log'!$S$6:$S$1005,"&gt;=12",'Session log'!$C$6:$C$1005,"&gt;="&amp;F277,'Session log'!$C$6:$C$1005,"&lt;="&amp;G277)))</f>
        <v/>
      </c>
      <c r="L277" s="11" t="str">
        <f t="shared" ca="1" si="28"/>
        <v/>
      </c>
      <c r="M277" s="12" t="str">
        <f t="shared" si="29"/>
        <v/>
      </c>
      <c r="N277" s="11"/>
    </row>
    <row r="278" spans="1:14" x14ac:dyDescent="0.3">
      <c r="A278" s="11"/>
      <c r="B278" s="11"/>
      <c r="C278" s="12"/>
      <c r="D278" s="12"/>
      <c r="E278" s="12" t="str">
        <f t="shared" si="24"/>
        <v/>
      </c>
      <c r="F278" s="12"/>
      <c r="G278" s="12" t="str">
        <f t="shared" si="25"/>
        <v/>
      </c>
      <c r="H278" s="13" t="str">
        <f>IF(OR(B278="",F278=""),"",SUMIFS('Session log'!$D$6:$D$1005,'Session log'!$A$6:$A$1005,B278,'Session log'!$C$6:$C$1005,"&gt;="&amp;F278,'Session log'!$C$6:$C$1005,"&lt;="&amp;G278))</f>
        <v/>
      </c>
      <c r="I278" s="13" t="str">
        <f t="shared" si="26"/>
        <v/>
      </c>
      <c r="J278" s="14" t="str">
        <f t="shared" ca="1" si="27"/>
        <v/>
      </c>
      <c r="K278" s="12" t="str">
        <f>IF(OR(B278="",F278=""),"",IF(H278&lt;12,"",_xlfn.MINIFS('Session log'!$C$6:$C$1005,'Session log'!$A$6:$A$1005,B278,'Session log'!$S$6:$S$1005,"&gt;=12",'Session log'!$C$6:$C$1005,"&gt;="&amp;F278,'Session log'!$C$6:$C$1005,"&lt;="&amp;G278)))</f>
        <v/>
      </c>
      <c r="L278" s="11" t="str">
        <f t="shared" ca="1" si="28"/>
        <v/>
      </c>
      <c r="M278" s="12" t="str">
        <f t="shared" si="29"/>
        <v/>
      </c>
      <c r="N278" s="11"/>
    </row>
    <row r="279" spans="1:14" x14ac:dyDescent="0.3">
      <c r="A279" s="11"/>
      <c r="B279" s="11"/>
      <c r="C279" s="12"/>
      <c r="D279" s="12"/>
      <c r="E279" s="12" t="str">
        <f t="shared" si="24"/>
        <v/>
      </c>
      <c r="F279" s="12"/>
      <c r="G279" s="12" t="str">
        <f t="shared" si="25"/>
        <v/>
      </c>
      <c r="H279" s="13" t="str">
        <f>IF(OR(B279="",F279=""),"",SUMIFS('Session log'!$D$6:$D$1005,'Session log'!$A$6:$A$1005,B279,'Session log'!$C$6:$C$1005,"&gt;="&amp;F279,'Session log'!$C$6:$C$1005,"&lt;="&amp;G279))</f>
        <v/>
      </c>
      <c r="I279" s="13" t="str">
        <f t="shared" si="26"/>
        <v/>
      </c>
      <c r="J279" s="14" t="str">
        <f t="shared" ca="1" si="27"/>
        <v/>
      </c>
      <c r="K279" s="12" t="str">
        <f>IF(OR(B279="",F279=""),"",IF(H279&lt;12,"",_xlfn.MINIFS('Session log'!$C$6:$C$1005,'Session log'!$A$6:$A$1005,B279,'Session log'!$S$6:$S$1005,"&gt;=12",'Session log'!$C$6:$C$1005,"&gt;="&amp;F279,'Session log'!$C$6:$C$1005,"&lt;="&amp;G279)))</f>
        <v/>
      </c>
      <c r="L279" s="11" t="str">
        <f t="shared" ca="1" si="28"/>
        <v/>
      </c>
      <c r="M279" s="12" t="str">
        <f t="shared" si="29"/>
        <v/>
      </c>
      <c r="N279" s="11"/>
    </row>
    <row r="280" spans="1:14" x14ac:dyDescent="0.3">
      <c r="A280" s="11"/>
      <c r="B280" s="11"/>
      <c r="C280" s="12"/>
      <c r="D280" s="12"/>
      <c r="E280" s="12" t="str">
        <f t="shared" si="24"/>
        <v/>
      </c>
      <c r="F280" s="12"/>
      <c r="G280" s="12" t="str">
        <f t="shared" si="25"/>
        <v/>
      </c>
      <c r="H280" s="13" t="str">
        <f>IF(OR(B280="",F280=""),"",SUMIFS('Session log'!$D$6:$D$1005,'Session log'!$A$6:$A$1005,B280,'Session log'!$C$6:$C$1005,"&gt;="&amp;F280,'Session log'!$C$6:$C$1005,"&lt;="&amp;G280))</f>
        <v/>
      </c>
      <c r="I280" s="13" t="str">
        <f t="shared" si="26"/>
        <v/>
      </c>
      <c r="J280" s="14" t="str">
        <f t="shared" ca="1" si="27"/>
        <v/>
      </c>
      <c r="K280" s="12" t="str">
        <f>IF(OR(B280="",F280=""),"",IF(H280&lt;12,"",_xlfn.MINIFS('Session log'!$C$6:$C$1005,'Session log'!$A$6:$A$1005,B280,'Session log'!$S$6:$S$1005,"&gt;=12",'Session log'!$C$6:$C$1005,"&gt;="&amp;F280,'Session log'!$C$6:$C$1005,"&lt;="&amp;G280)))</f>
        <v/>
      </c>
      <c r="L280" s="11" t="str">
        <f t="shared" ca="1" si="28"/>
        <v/>
      </c>
      <c r="M280" s="12" t="str">
        <f t="shared" si="29"/>
        <v/>
      </c>
      <c r="N280" s="11"/>
    </row>
    <row r="281" spans="1:14" x14ac:dyDescent="0.3">
      <c r="A281" s="11"/>
      <c r="B281" s="11"/>
      <c r="C281" s="12"/>
      <c r="D281" s="12"/>
      <c r="E281" s="12" t="str">
        <f t="shared" si="24"/>
        <v/>
      </c>
      <c r="F281" s="12"/>
      <c r="G281" s="12" t="str">
        <f t="shared" si="25"/>
        <v/>
      </c>
      <c r="H281" s="13" t="str">
        <f>IF(OR(B281="",F281=""),"",SUMIFS('Session log'!$D$6:$D$1005,'Session log'!$A$6:$A$1005,B281,'Session log'!$C$6:$C$1005,"&gt;="&amp;F281,'Session log'!$C$6:$C$1005,"&lt;="&amp;G281))</f>
        <v/>
      </c>
      <c r="I281" s="13" t="str">
        <f t="shared" si="26"/>
        <v/>
      </c>
      <c r="J281" s="14" t="str">
        <f t="shared" ca="1" si="27"/>
        <v/>
      </c>
      <c r="K281" s="12" t="str">
        <f>IF(OR(B281="",F281=""),"",IF(H281&lt;12,"",_xlfn.MINIFS('Session log'!$C$6:$C$1005,'Session log'!$A$6:$A$1005,B281,'Session log'!$S$6:$S$1005,"&gt;=12",'Session log'!$C$6:$C$1005,"&gt;="&amp;F281,'Session log'!$C$6:$C$1005,"&lt;="&amp;G281)))</f>
        <v/>
      </c>
      <c r="L281" s="11" t="str">
        <f t="shared" ca="1" si="28"/>
        <v/>
      </c>
      <c r="M281" s="12" t="str">
        <f t="shared" si="29"/>
        <v/>
      </c>
      <c r="N281" s="11"/>
    </row>
    <row r="282" spans="1:14" x14ac:dyDescent="0.3">
      <c r="A282" s="11"/>
      <c r="B282" s="11"/>
      <c r="C282" s="12"/>
      <c r="D282" s="12"/>
      <c r="E282" s="12" t="str">
        <f t="shared" si="24"/>
        <v/>
      </c>
      <c r="F282" s="12"/>
      <c r="G282" s="12" t="str">
        <f t="shared" si="25"/>
        <v/>
      </c>
      <c r="H282" s="13" t="str">
        <f>IF(OR(B282="",F282=""),"",SUMIFS('Session log'!$D$6:$D$1005,'Session log'!$A$6:$A$1005,B282,'Session log'!$C$6:$C$1005,"&gt;="&amp;F282,'Session log'!$C$6:$C$1005,"&lt;="&amp;G282))</f>
        <v/>
      </c>
      <c r="I282" s="13" t="str">
        <f t="shared" si="26"/>
        <v/>
      </c>
      <c r="J282" s="14" t="str">
        <f t="shared" ca="1" si="27"/>
        <v/>
      </c>
      <c r="K282" s="12" t="str">
        <f>IF(OR(B282="",F282=""),"",IF(H282&lt;12,"",_xlfn.MINIFS('Session log'!$C$6:$C$1005,'Session log'!$A$6:$A$1005,B282,'Session log'!$S$6:$S$1005,"&gt;=12",'Session log'!$C$6:$C$1005,"&gt;="&amp;F282,'Session log'!$C$6:$C$1005,"&lt;="&amp;G282)))</f>
        <v/>
      </c>
      <c r="L282" s="11" t="str">
        <f t="shared" ca="1" si="28"/>
        <v/>
      </c>
      <c r="M282" s="12" t="str">
        <f t="shared" si="29"/>
        <v/>
      </c>
      <c r="N282" s="11"/>
    </row>
    <row r="283" spans="1:14" x14ac:dyDescent="0.3">
      <c r="A283" s="11"/>
      <c r="B283" s="11"/>
      <c r="C283" s="12"/>
      <c r="D283" s="12"/>
      <c r="E283" s="12" t="str">
        <f t="shared" si="24"/>
        <v/>
      </c>
      <c r="F283" s="12"/>
      <c r="G283" s="12" t="str">
        <f t="shared" si="25"/>
        <v/>
      </c>
      <c r="H283" s="13" t="str">
        <f>IF(OR(B283="",F283=""),"",SUMIFS('Session log'!$D$6:$D$1005,'Session log'!$A$6:$A$1005,B283,'Session log'!$C$6:$C$1005,"&gt;="&amp;F283,'Session log'!$C$6:$C$1005,"&lt;="&amp;G283))</f>
        <v/>
      </c>
      <c r="I283" s="13" t="str">
        <f t="shared" si="26"/>
        <v/>
      </c>
      <c r="J283" s="14" t="str">
        <f t="shared" ca="1" si="27"/>
        <v/>
      </c>
      <c r="K283" s="12" t="str">
        <f>IF(OR(B283="",F283=""),"",IF(H283&lt;12,"",_xlfn.MINIFS('Session log'!$C$6:$C$1005,'Session log'!$A$6:$A$1005,B283,'Session log'!$S$6:$S$1005,"&gt;=12",'Session log'!$C$6:$C$1005,"&gt;="&amp;F283,'Session log'!$C$6:$C$1005,"&lt;="&amp;G283)))</f>
        <v/>
      </c>
      <c r="L283" s="11" t="str">
        <f t="shared" ca="1" si="28"/>
        <v/>
      </c>
      <c r="M283" s="12" t="str">
        <f t="shared" si="29"/>
        <v/>
      </c>
      <c r="N283" s="11"/>
    </row>
    <row r="284" spans="1:14" x14ac:dyDescent="0.3">
      <c r="A284" s="11"/>
      <c r="B284" s="11"/>
      <c r="C284" s="12"/>
      <c r="D284" s="12"/>
      <c r="E284" s="12" t="str">
        <f t="shared" si="24"/>
        <v/>
      </c>
      <c r="F284" s="12"/>
      <c r="G284" s="12" t="str">
        <f t="shared" si="25"/>
        <v/>
      </c>
      <c r="H284" s="13" t="str">
        <f>IF(OR(B284="",F284=""),"",SUMIFS('Session log'!$D$6:$D$1005,'Session log'!$A$6:$A$1005,B284,'Session log'!$C$6:$C$1005,"&gt;="&amp;F284,'Session log'!$C$6:$C$1005,"&lt;="&amp;G284))</f>
        <v/>
      </c>
      <c r="I284" s="13" t="str">
        <f t="shared" si="26"/>
        <v/>
      </c>
      <c r="J284" s="14" t="str">
        <f t="shared" ca="1" si="27"/>
        <v/>
      </c>
      <c r="K284" s="12" t="str">
        <f>IF(OR(B284="",F284=""),"",IF(H284&lt;12,"",_xlfn.MINIFS('Session log'!$C$6:$C$1005,'Session log'!$A$6:$A$1005,B284,'Session log'!$S$6:$S$1005,"&gt;=12",'Session log'!$C$6:$C$1005,"&gt;="&amp;F284,'Session log'!$C$6:$C$1005,"&lt;="&amp;G284)))</f>
        <v/>
      </c>
      <c r="L284" s="11" t="str">
        <f t="shared" ca="1" si="28"/>
        <v/>
      </c>
      <c r="M284" s="12" t="str">
        <f t="shared" si="29"/>
        <v/>
      </c>
      <c r="N284" s="11"/>
    </row>
    <row r="285" spans="1:14" x14ac:dyDescent="0.3">
      <c r="A285" s="11"/>
      <c r="B285" s="11"/>
      <c r="C285" s="12"/>
      <c r="D285" s="12"/>
      <c r="E285" s="12" t="str">
        <f t="shared" si="24"/>
        <v/>
      </c>
      <c r="F285" s="12"/>
      <c r="G285" s="12" t="str">
        <f t="shared" si="25"/>
        <v/>
      </c>
      <c r="H285" s="13" t="str">
        <f>IF(OR(B285="",F285=""),"",SUMIFS('Session log'!$D$6:$D$1005,'Session log'!$A$6:$A$1005,B285,'Session log'!$C$6:$C$1005,"&gt;="&amp;F285,'Session log'!$C$6:$C$1005,"&lt;="&amp;G285))</f>
        <v/>
      </c>
      <c r="I285" s="13" t="str">
        <f t="shared" si="26"/>
        <v/>
      </c>
      <c r="J285" s="14" t="str">
        <f t="shared" ca="1" si="27"/>
        <v/>
      </c>
      <c r="K285" s="12" t="str">
        <f>IF(OR(B285="",F285=""),"",IF(H285&lt;12,"",_xlfn.MINIFS('Session log'!$C$6:$C$1005,'Session log'!$A$6:$A$1005,B285,'Session log'!$S$6:$S$1005,"&gt;=12",'Session log'!$C$6:$C$1005,"&gt;="&amp;F285,'Session log'!$C$6:$C$1005,"&lt;="&amp;G285)))</f>
        <v/>
      </c>
      <c r="L285" s="11" t="str">
        <f t="shared" ca="1" si="28"/>
        <v/>
      </c>
      <c r="M285" s="12" t="str">
        <f t="shared" si="29"/>
        <v/>
      </c>
      <c r="N285" s="11"/>
    </row>
    <row r="286" spans="1:14" x14ac:dyDescent="0.3">
      <c r="A286" s="11"/>
      <c r="B286" s="11"/>
      <c r="C286" s="12"/>
      <c r="D286" s="12"/>
      <c r="E286" s="12" t="str">
        <f t="shared" si="24"/>
        <v/>
      </c>
      <c r="F286" s="12"/>
      <c r="G286" s="12" t="str">
        <f t="shared" si="25"/>
        <v/>
      </c>
      <c r="H286" s="13" t="str">
        <f>IF(OR(B286="",F286=""),"",SUMIFS('Session log'!$D$6:$D$1005,'Session log'!$A$6:$A$1005,B286,'Session log'!$C$6:$C$1005,"&gt;="&amp;F286,'Session log'!$C$6:$C$1005,"&lt;="&amp;G286))</f>
        <v/>
      </c>
      <c r="I286" s="13" t="str">
        <f t="shared" si="26"/>
        <v/>
      </c>
      <c r="J286" s="14" t="str">
        <f t="shared" ca="1" si="27"/>
        <v/>
      </c>
      <c r="K286" s="12" t="str">
        <f>IF(OR(B286="",F286=""),"",IF(H286&lt;12,"",_xlfn.MINIFS('Session log'!$C$6:$C$1005,'Session log'!$A$6:$A$1005,B286,'Session log'!$S$6:$S$1005,"&gt;=12",'Session log'!$C$6:$C$1005,"&gt;="&amp;F286,'Session log'!$C$6:$C$1005,"&lt;="&amp;G286)))</f>
        <v/>
      </c>
      <c r="L286" s="11" t="str">
        <f t="shared" ca="1" si="28"/>
        <v/>
      </c>
      <c r="M286" s="12" t="str">
        <f t="shared" si="29"/>
        <v/>
      </c>
      <c r="N286" s="11"/>
    </row>
    <row r="287" spans="1:14" x14ac:dyDescent="0.3">
      <c r="A287" s="11"/>
      <c r="B287" s="11"/>
      <c r="C287" s="12"/>
      <c r="D287" s="12"/>
      <c r="E287" s="12" t="str">
        <f t="shared" si="24"/>
        <v/>
      </c>
      <c r="F287" s="12"/>
      <c r="G287" s="12" t="str">
        <f t="shared" si="25"/>
        <v/>
      </c>
      <c r="H287" s="13" t="str">
        <f>IF(OR(B287="",F287=""),"",SUMIFS('Session log'!$D$6:$D$1005,'Session log'!$A$6:$A$1005,B287,'Session log'!$C$6:$C$1005,"&gt;="&amp;F287,'Session log'!$C$6:$C$1005,"&lt;="&amp;G287))</f>
        <v/>
      </c>
      <c r="I287" s="13" t="str">
        <f t="shared" si="26"/>
        <v/>
      </c>
      <c r="J287" s="14" t="str">
        <f t="shared" ca="1" si="27"/>
        <v/>
      </c>
      <c r="K287" s="12" t="str">
        <f>IF(OR(B287="",F287=""),"",IF(H287&lt;12,"",_xlfn.MINIFS('Session log'!$C$6:$C$1005,'Session log'!$A$6:$A$1005,B287,'Session log'!$S$6:$S$1005,"&gt;=12",'Session log'!$C$6:$C$1005,"&gt;="&amp;F287,'Session log'!$C$6:$C$1005,"&lt;="&amp;G287)))</f>
        <v/>
      </c>
      <c r="L287" s="11" t="str">
        <f t="shared" ca="1" si="28"/>
        <v/>
      </c>
      <c r="M287" s="12" t="str">
        <f t="shared" si="29"/>
        <v/>
      </c>
      <c r="N287" s="11"/>
    </row>
    <row r="288" spans="1:14" x14ac:dyDescent="0.3">
      <c r="A288" s="11"/>
      <c r="B288" s="11"/>
      <c r="C288" s="12"/>
      <c r="D288" s="12"/>
      <c r="E288" s="12" t="str">
        <f t="shared" si="24"/>
        <v/>
      </c>
      <c r="F288" s="12"/>
      <c r="G288" s="12" t="str">
        <f t="shared" si="25"/>
        <v/>
      </c>
      <c r="H288" s="13" t="str">
        <f>IF(OR(B288="",F288=""),"",SUMIFS('Session log'!$D$6:$D$1005,'Session log'!$A$6:$A$1005,B288,'Session log'!$C$6:$C$1005,"&gt;="&amp;F288,'Session log'!$C$6:$C$1005,"&lt;="&amp;G288))</f>
        <v/>
      </c>
      <c r="I288" s="13" t="str">
        <f t="shared" si="26"/>
        <v/>
      </c>
      <c r="J288" s="14" t="str">
        <f t="shared" ca="1" si="27"/>
        <v/>
      </c>
      <c r="K288" s="12" t="str">
        <f>IF(OR(B288="",F288=""),"",IF(H288&lt;12,"",_xlfn.MINIFS('Session log'!$C$6:$C$1005,'Session log'!$A$6:$A$1005,B288,'Session log'!$S$6:$S$1005,"&gt;=12",'Session log'!$C$6:$C$1005,"&gt;="&amp;F288,'Session log'!$C$6:$C$1005,"&lt;="&amp;G288)))</f>
        <v/>
      </c>
      <c r="L288" s="11" t="str">
        <f t="shared" ca="1" si="28"/>
        <v/>
      </c>
      <c r="M288" s="12" t="str">
        <f t="shared" si="29"/>
        <v/>
      </c>
      <c r="N288" s="11"/>
    </row>
    <row r="289" spans="1:14" x14ac:dyDescent="0.3">
      <c r="A289" s="11"/>
      <c r="B289" s="11"/>
      <c r="C289" s="12"/>
      <c r="D289" s="12"/>
      <c r="E289" s="12" t="str">
        <f t="shared" si="24"/>
        <v/>
      </c>
      <c r="F289" s="12"/>
      <c r="G289" s="12" t="str">
        <f t="shared" si="25"/>
        <v/>
      </c>
      <c r="H289" s="13" t="str">
        <f>IF(OR(B289="",F289=""),"",SUMIFS('Session log'!$D$6:$D$1005,'Session log'!$A$6:$A$1005,B289,'Session log'!$C$6:$C$1005,"&gt;="&amp;F289,'Session log'!$C$6:$C$1005,"&lt;="&amp;G289))</f>
        <v/>
      </c>
      <c r="I289" s="13" t="str">
        <f t="shared" si="26"/>
        <v/>
      </c>
      <c r="J289" s="14" t="str">
        <f t="shared" ca="1" si="27"/>
        <v/>
      </c>
      <c r="K289" s="12" t="str">
        <f>IF(OR(B289="",F289=""),"",IF(H289&lt;12,"",_xlfn.MINIFS('Session log'!$C$6:$C$1005,'Session log'!$A$6:$A$1005,B289,'Session log'!$S$6:$S$1005,"&gt;=12",'Session log'!$C$6:$C$1005,"&gt;="&amp;F289,'Session log'!$C$6:$C$1005,"&lt;="&amp;G289)))</f>
        <v/>
      </c>
      <c r="L289" s="11" t="str">
        <f t="shared" ca="1" si="28"/>
        <v/>
      </c>
      <c r="M289" s="12" t="str">
        <f t="shared" si="29"/>
        <v/>
      </c>
      <c r="N289" s="11"/>
    </row>
    <row r="290" spans="1:14" x14ac:dyDescent="0.3">
      <c r="A290" s="11"/>
      <c r="B290" s="11"/>
      <c r="C290" s="12"/>
      <c r="D290" s="12"/>
      <c r="E290" s="12" t="str">
        <f t="shared" si="24"/>
        <v/>
      </c>
      <c r="F290" s="12"/>
      <c r="G290" s="12" t="str">
        <f t="shared" si="25"/>
        <v/>
      </c>
      <c r="H290" s="13" t="str">
        <f>IF(OR(B290="",F290=""),"",SUMIFS('Session log'!$D$6:$D$1005,'Session log'!$A$6:$A$1005,B290,'Session log'!$C$6:$C$1005,"&gt;="&amp;F290,'Session log'!$C$6:$C$1005,"&lt;="&amp;G290))</f>
        <v/>
      </c>
      <c r="I290" s="13" t="str">
        <f t="shared" si="26"/>
        <v/>
      </c>
      <c r="J290" s="14" t="str">
        <f t="shared" ca="1" si="27"/>
        <v/>
      </c>
      <c r="K290" s="12" t="str">
        <f>IF(OR(B290="",F290=""),"",IF(H290&lt;12,"",_xlfn.MINIFS('Session log'!$C$6:$C$1005,'Session log'!$A$6:$A$1005,B290,'Session log'!$S$6:$S$1005,"&gt;=12",'Session log'!$C$6:$C$1005,"&gt;="&amp;F290,'Session log'!$C$6:$C$1005,"&lt;="&amp;G290)))</f>
        <v/>
      </c>
      <c r="L290" s="11" t="str">
        <f t="shared" ca="1" si="28"/>
        <v/>
      </c>
      <c r="M290" s="12" t="str">
        <f t="shared" si="29"/>
        <v/>
      </c>
      <c r="N290" s="11"/>
    </row>
    <row r="291" spans="1:14" x14ac:dyDescent="0.3">
      <c r="A291" s="11"/>
      <c r="B291" s="11"/>
      <c r="C291" s="12"/>
      <c r="D291" s="12"/>
      <c r="E291" s="12" t="str">
        <f t="shared" si="24"/>
        <v/>
      </c>
      <c r="F291" s="12"/>
      <c r="G291" s="12" t="str">
        <f t="shared" si="25"/>
        <v/>
      </c>
      <c r="H291" s="13" t="str">
        <f>IF(OR(B291="",F291=""),"",SUMIFS('Session log'!$D$6:$D$1005,'Session log'!$A$6:$A$1005,B291,'Session log'!$C$6:$C$1005,"&gt;="&amp;F291,'Session log'!$C$6:$C$1005,"&lt;="&amp;G291))</f>
        <v/>
      </c>
      <c r="I291" s="13" t="str">
        <f t="shared" si="26"/>
        <v/>
      </c>
      <c r="J291" s="14" t="str">
        <f t="shared" ca="1" si="27"/>
        <v/>
      </c>
      <c r="K291" s="12" t="str">
        <f>IF(OR(B291="",F291=""),"",IF(H291&lt;12,"",_xlfn.MINIFS('Session log'!$C$6:$C$1005,'Session log'!$A$6:$A$1005,B291,'Session log'!$S$6:$S$1005,"&gt;=12",'Session log'!$C$6:$C$1005,"&gt;="&amp;F291,'Session log'!$C$6:$C$1005,"&lt;="&amp;G291)))</f>
        <v/>
      </c>
      <c r="L291" s="11" t="str">
        <f t="shared" ca="1" si="28"/>
        <v/>
      </c>
      <c r="M291" s="12" t="str">
        <f t="shared" si="29"/>
        <v/>
      </c>
      <c r="N291" s="11"/>
    </row>
    <row r="292" spans="1:14" x14ac:dyDescent="0.3">
      <c r="A292" s="11"/>
      <c r="B292" s="11"/>
      <c r="C292" s="12"/>
      <c r="D292" s="12"/>
      <c r="E292" s="12" t="str">
        <f t="shared" si="24"/>
        <v/>
      </c>
      <c r="F292" s="12"/>
      <c r="G292" s="12" t="str">
        <f t="shared" si="25"/>
        <v/>
      </c>
      <c r="H292" s="13" t="str">
        <f>IF(OR(B292="",F292=""),"",SUMIFS('Session log'!$D$6:$D$1005,'Session log'!$A$6:$A$1005,B292,'Session log'!$C$6:$C$1005,"&gt;="&amp;F292,'Session log'!$C$6:$C$1005,"&lt;="&amp;G292))</f>
        <v/>
      </c>
      <c r="I292" s="13" t="str">
        <f t="shared" si="26"/>
        <v/>
      </c>
      <c r="J292" s="14" t="str">
        <f t="shared" ca="1" si="27"/>
        <v/>
      </c>
      <c r="K292" s="12" t="str">
        <f>IF(OR(B292="",F292=""),"",IF(H292&lt;12,"",_xlfn.MINIFS('Session log'!$C$6:$C$1005,'Session log'!$A$6:$A$1005,B292,'Session log'!$S$6:$S$1005,"&gt;=12",'Session log'!$C$6:$C$1005,"&gt;="&amp;F292,'Session log'!$C$6:$C$1005,"&lt;="&amp;G292)))</f>
        <v/>
      </c>
      <c r="L292" s="11" t="str">
        <f t="shared" ca="1" si="28"/>
        <v/>
      </c>
      <c r="M292" s="12" t="str">
        <f t="shared" si="29"/>
        <v/>
      </c>
      <c r="N292" s="11"/>
    </row>
    <row r="293" spans="1:14" x14ac:dyDescent="0.3">
      <c r="A293" s="11"/>
      <c r="B293" s="11"/>
      <c r="C293" s="12"/>
      <c r="D293" s="12"/>
      <c r="E293" s="12" t="str">
        <f t="shared" si="24"/>
        <v/>
      </c>
      <c r="F293" s="12"/>
      <c r="G293" s="12" t="str">
        <f t="shared" si="25"/>
        <v/>
      </c>
      <c r="H293" s="13" t="str">
        <f>IF(OR(B293="",F293=""),"",SUMIFS('Session log'!$D$6:$D$1005,'Session log'!$A$6:$A$1005,B293,'Session log'!$C$6:$C$1005,"&gt;="&amp;F293,'Session log'!$C$6:$C$1005,"&lt;="&amp;G293))</f>
        <v/>
      </c>
      <c r="I293" s="13" t="str">
        <f t="shared" si="26"/>
        <v/>
      </c>
      <c r="J293" s="14" t="str">
        <f t="shared" ca="1" si="27"/>
        <v/>
      </c>
      <c r="K293" s="12" t="str">
        <f>IF(OR(B293="",F293=""),"",IF(H293&lt;12,"",_xlfn.MINIFS('Session log'!$C$6:$C$1005,'Session log'!$A$6:$A$1005,B293,'Session log'!$S$6:$S$1005,"&gt;=12",'Session log'!$C$6:$C$1005,"&gt;="&amp;F293,'Session log'!$C$6:$C$1005,"&lt;="&amp;G293)))</f>
        <v/>
      </c>
      <c r="L293" s="11" t="str">
        <f t="shared" ca="1" si="28"/>
        <v/>
      </c>
      <c r="M293" s="12" t="str">
        <f t="shared" si="29"/>
        <v/>
      </c>
      <c r="N293" s="11"/>
    </row>
    <row r="294" spans="1:14" x14ac:dyDescent="0.3">
      <c r="A294" s="11"/>
      <c r="B294" s="11"/>
      <c r="C294" s="12"/>
      <c r="D294" s="12"/>
      <c r="E294" s="12" t="str">
        <f t="shared" si="24"/>
        <v/>
      </c>
      <c r="F294" s="12"/>
      <c r="G294" s="12" t="str">
        <f t="shared" si="25"/>
        <v/>
      </c>
      <c r="H294" s="13" t="str">
        <f>IF(OR(B294="",F294=""),"",SUMIFS('Session log'!$D$6:$D$1005,'Session log'!$A$6:$A$1005,B294,'Session log'!$C$6:$C$1005,"&gt;="&amp;F294,'Session log'!$C$6:$C$1005,"&lt;="&amp;G294))</f>
        <v/>
      </c>
      <c r="I294" s="13" t="str">
        <f t="shared" si="26"/>
        <v/>
      </c>
      <c r="J294" s="14" t="str">
        <f t="shared" ca="1" si="27"/>
        <v/>
      </c>
      <c r="K294" s="12" t="str">
        <f>IF(OR(B294="",F294=""),"",IF(H294&lt;12,"",_xlfn.MINIFS('Session log'!$C$6:$C$1005,'Session log'!$A$6:$A$1005,B294,'Session log'!$S$6:$S$1005,"&gt;=12",'Session log'!$C$6:$C$1005,"&gt;="&amp;F294,'Session log'!$C$6:$C$1005,"&lt;="&amp;G294)))</f>
        <v/>
      </c>
      <c r="L294" s="11" t="str">
        <f t="shared" ca="1" si="28"/>
        <v/>
      </c>
      <c r="M294" s="12" t="str">
        <f t="shared" si="29"/>
        <v/>
      </c>
      <c r="N294" s="11"/>
    </row>
    <row r="295" spans="1:14" x14ac:dyDescent="0.3">
      <c r="A295" s="11"/>
      <c r="B295" s="11"/>
      <c r="C295" s="12"/>
      <c r="D295" s="12"/>
      <c r="E295" s="12" t="str">
        <f t="shared" si="24"/>
        <v/>
      </c>
      <c r="F295" s="12"/>
      <c r="G295" s="12" t="str">
        <f t="shared" si="25"/>
        <v/>
      </c>
      <c r="H295" s="13" t="str">
        <f>IF(OR(B295="",F295=""),"",SUMIFS('Session log'!$D$6:$D$1005,'Session log'!$A$6:$A$1005,B295,'Session log'!$C$6:$C$1005,"&gt;="&amp;F295,'Session log'!$C$6:$C$1005,"&lt;="&amp;G295))</f>
        <v/>
      </c>
      <c r="I295" s="13" t="str">
        <f t="shared" si="26"/>
        <v/>
      </c>
      <c r="J295" s="14" t="str">
        <f t="shared" ca="1" si="27"/>
        <v/>
      </c>
      <c r="K295" s="12" t="str">
        <f>IF(OR(B295="",F295=""),"",IF(H295&lt;12,"",_xlfn.MINIFS('Session log'!$C$6:$C$1005,'Session log'!$A$6:$A$1005,B295,'Session log'!$S$6:$S$1005,"&gt;=12",'Session log'!$C$6:$C$1005,"&gt;="&amp;F295,'Session log'!$C$6:$C$1005,"&lt;="&amp;G295)))</f>
        <v/>
      </c>
      <c r="L295" s="11" t="str">
        <f t="shared" ca="1" si="28"/>
        <v/>
      </c>
      <c r="M295" s="12" t="str">
        <f t="shared" si="29"/>
        <v/>
      </c>
      <c r="N295" s="11"/>
    </row>
    <row r="296" spans="1:14" x14ac:dyDescent="0.3">
      <c r="A296" s="11"/>
      <c r="B296" s="11"/>
      <c r="C296" s="12"/>
      <c r="D296" s="12"/>
      <c r="E296" s="12" t="str">
        <f t="shared" si="24"/>
        <v/>
      </c>
      <c r="F296" s="12"/>
      <c r="G296" s="12" t="str">
        <f t="shared" si="25"/>
        <v/>
      </c>
      <c r="H296" s="13" t="str">
        <f>IF(OR(B296="",F296=""),"",SUMIFS('Session log'!$D$6:$D$1005,'Session log'!$A$6:$A$1005,B296,'Session log'!$C$6:$C$1005,"&gt;="&amp;F296,'Session log'!$C$6:$C$1005,"&lt;="&amp;G296))</f>
        <v/>
      </c>
      <c r="I296" s="13" t="str">
        <f t="shared" si="26"/>
        <v/>
      </c>
      <c r="J296" s="14" t="str">
        <f t="shared" ca="1" si="27"/>
        <v/>
      </c>
      <c r="K296" s="12" t="str">
        <f>IF(OR(B296="",F296=""),"",IF(H296&lt;12,"",_xlfn.MINIFS('Session log'!$C$6:$C$1005,'Session log'!$A$6:$A$1005,B296,'Session log'!$S$6:$S$1005,"&gt;=12",'Session log'!$C$6:$C$1005,"&gt;="&amp;F296,'Session log'!$C$6:$C$1005,"&lt;="&amp;G296)))</f>
        <v/>
      </c>
      <c r="L296" s="11" t="str">
        <f t="shared" ca="1" si="28"/>
        <v/>
      </c>
      <c r="M296" s="12" t="str">
        <f t="shared" si="29"/>
        <v/>
      </c>
      <c r="N296" s="11"/>
    </row>
    <row r="297" spans="1:14" x14ac:dyDescent="0.3">
      <c r="A297" s="11"/>
      <c r="B297" s="11"/>
      <c r="C297" s="12"/>
      <c r="D297" s="12"/>
      <c r="E297" s="12" t="str">
        <f t="shared" si="24"/>
        <v/>
      </c>
      <c r="F297" s="12"/>
      <c r="G297" s="12" t="str">
        <f t="shared" si="25"/>
        <v/>
      </c>
      <c r="H297" s="13" t="str">
        <f>IF(OR(B297="",F297=""),"",SUMIFS('Session log'!$D$6:$D$1005,'Session log'!$A$6:$A$1005,B297,'Session log'!$C$6:$C$1005,"&gt;="&amp;F297,'Session log'!$C$6:$C$1005,"&lt;="&amp;G297))</f>
        <v/>
      </c>
      <c r="I297" s="13" t="str">
        <f t="shared" si="26"/>
        <v/>
      </c>
      <c r="J297" s="14" t="str">
        <f t="shared" ca="1" si="27"/>
        <v/>
      </c>
      <c r="K297" s="12" t="str">
        <f>IF(OR(B297="",F297=""),"",IF(H297&lt;12,"",_xlfn.MINIFS('Session log'!$C$6:$C$1005,'Session log'!$A$6:$A$1005,B297,'Session log'!$S$6:$S$1005,"&gt;=12",'Session log'!$C$6:$C$1005,"&gt;="&amp;F297,'Session log'!$C$6:$C$1005,"&lt;="&amp;G297)))</f>
        <v/>
      </c>
      <c r="L297" s="11" t="str">
        <f t="shared" ca="1" si="28"/>
        <v/>
      </c>
      <c r="M297" s="12" t="str">
        <f t="shared" si="29"/>
        <v/>
      </c>
      <c r="N297" s="11"/>
    </row>
    <row r="298" spans="1:14" x14ac:dyDescent="0.3">
      <c r="A298" s="11"/>
      <c r="B298" s="11"/>
      <c r="C298" s="12"/>
      <c r="D298" s="12"/>
      <c r="E298" s="12" t="str">
        <f t="shared" si="24"/>
        <v/>
      </c>
      <c r="F298" s="12"/>
      <c r="G298" s="12" t="str">
        <f t="shared" si="25"/>
        <v/>
      </c>
      <c r="H298" s="13" t="str">
        <f>IF(OR(B298="",F298=""),"",SUMIFS('Session log'!$D$6:$D$1005,'Session log'!$A$6:$A$1005,B298,'Session log'!$C$6:$C$1005,"&gt;="&amp;F298,'Session log'!$C$6:$C$1005,"&lt;="&amp;G298))</f>
        <v/>
      </c>
      <c r="I298" s="13" t="str">
        <f t="shared" si="26"/>
        <v/>
      </c>
      <c r="J298" s="14" t="str">
        <f t="shared" ca="1" si="27"/>
        <v/>
      </c>
      <c r="K298" s="12" t="str">
        <f>IF(OR(B298="",F298=""),"",IF(H298&lt;12,"",_xlfn.MINIFS('Session log'!$C$6:$C$1005,'Session log'!$A$6:$A$1005,B298,'Session log'!$S$6:$S$1005,"&gt;=12",'Session log'!$C$6:$C$1005,"&gt;="&amp;F298,'Session log'!$C$6:$C$1005,"&lt;="&amp;G298)))</f>
        <v/>
      </c>
      <c r="L298" s="11" t="str">
        <f t="shared" ca="1" si="28"/>
        <v/>
      </c>
      <c r="M298" s="12" t="str">
        <f t="shared" si="29"/>
        <v/>
      </c>
      <c r="N298" s="11"/>
    </row>
    <row r="299" spans="1:14" x14ac:dyDescent="0.3">
      <c r="A299" s="11"/>
      <c r="B299" s="11"/>
      <c r="C299" s="12"/>
      <c r="D299" s="12"/>
      <c r="E299" s="12" t="str">
        <f t="shared" si="24"/>
        <v/>
      </c>
      <c r="F299" s="12"/>
      <c r="G299" s="12" t="str">
        <f t="shared" si="25"/>
        <v/>
      </c>
      <c r="H299" s="13" t="str">
        <f>IF(OR(B299="",F299=""),"",SUMIFS('Session log'!$D$6:$D$1005,'Session log'!$A$6:$A$1005,B299,'Session log'!$C$6:$C$1005,"&gt;="&amp;F299,'Session log'!$C$6:$C$1005,"&lt;="&amp;G299))</f>
        <v/>
      </c>
      <c r="I299" s="13" t="str">
        <f t="shared" si="26"/>
        <v/>
      </c>
      <c r="J299" s="14" t="str">
        <f t="shared" ca="1" si="27"/>
        <v/>
      </c>
      <c r="K299" s="12" t="str">
        <f>IF(OR(B299="",F299=""),"",IF(H299&lt;12,"",_xlfn.MINIFS('Session log'!$C$6:$C$1005,'Session log'!$A$6:$A$1005,B299,'Session log'!$S$6:$S$1005,"&gt;=12",'Session log'!$C$6:$C$1005,"&gt;="&amp;F299,'Session log'!$C$6:$C$1005,"&lt;="&amp;G299)))</f>
        <v/>
      </c>
      <c r="L299" s="11" t="str">
        <f t="shared" ca="1" si="28"/>
        <v/>
      </c>
      <c r="M299" s="12" t="str">
        <f t="shared" si="29"/>
        <v/>
      </c>
      <c r="N299" s="11"/>
    </row>
    <row r="300" spans="1:14" x14ac:dyDescent="0.3">
      <c r="A300" s="11"/>
      <c r="B300" s="11"/>
      <c r="C300" s="12"/>
      <c r="D300" s="12"/>
      <c r="E300" s="12" t="str">
        <f t="shared" si="24"/>
        <v/>
      </c>
      <c r="F300" s="12"/>
      <c r="G300" s="12" t="str">
        <f t="shared" si="25"/>
        <v/>
      </c>
      <c r="H300" s="13" t="str">
        <f>IF(OR(B300="",F300=""),"",SUMIFS('Session log'!$D$6:$D$1005,'Session log'!$A$6:$A$1005,B300,'Session log'!$C$6:$C$1005,"&gt;="&amp;F300,'Session log'!$C$6:$C$1005,"&lt;="&amp;G300))</f>
        <v/>
      </c>
      <c r="I300" s="13" t="str">
        <f t="shared" si="26"/>
        <v/>
      </c>
      <c r="J300" s="14" t="str">
        <f t="shared" ca="1" si="27"/>
        <v/>
      </c>
      <c r="K300" s="12" t="str">
        <f>IF(OR(B300="",F300=""),"",IF(H300&lt;12,"",_xlfn.MINIFS('Session log'!$C$6:$C$1005,'Session log'!$A$6:$A$1005,B300,'Session log'!$S$6:$S$1005,"&gt;=12",'Session log'!$C$6:$C$1005,"&gt;="&amp;F300,'Session log'!$C$6:$C$1005,"&lt;="&amp;G300)))</f>
        <v/>
      </c>
      <c r="L300" s="11" t="str">
        <f t="shared" ca="1" si="28"/>
        <v/>
      </c>
      <c r="M300" s="12" t="str">
        <f t="shared" si="29"/>
        <v/>
      </c>
      <c r="N300" s="11"/>
    </row>
    <row r="301" spans="1:14" x14ac:dyDescent="0.3">
      <c r="A301" s="11"/>
      <c r="B301" s="11"/>
      <c r="C301" s="12"/>
      <c r="D301" s="12"/>
      <c r="E301" s="12" t="str">
        <f t="shared" si="24"/>
        <v/>
      </c>
      <c r="F301" s="12"/>
      <c r="G301" s="12" t="str">
        <f t="shared" si="25"/>
        <v/>
      </c>
      <c r="H301" s="13" t="str">
        <f>IF(OR(B301="",F301=""),"",SUMIFS('Session log'!$D$6:$D$1005,'Session log'!$A$6:$A$1005,B301,'Session log'!$C$6:$C$1005,"&gt;="&amp;F301,'Session log'!$C$6:$C$1005,"&lt;="&amp;G301))</f>
        <v/>
      </c>
      <c r="I301" s="13" t="str">
        <f t="shared" si="26"/>
        <v/>
      </c>
      <c r="J301" s="14" t="str">
        <f t="shared" ca="1" si="27"/>
        <v/>
      </c>
      <c r="K301" s="12" t="str">
        <f>IF(OR(B301="",F301=""),"",IF(H301&lt;12,"",_xlfn.MINIFS('Session log'!$C$6:$C$1005,'Session log'!$A$6:$A$1005,B301,'Session log'!$S$6:$S$1005,"&gt;=12",'Session log'!$C$6:$C$1005,"&gt;="&amp;F301,'Session log'!$C$6:$C$1005,"&lt;="&amp;G301)))</f>
        <v/>
      </c>
      <c r="L301" s="11" t="str">
        <f t="shared" ca="1" si="28"/>
        <v/>
      </c>
      <c r="M301" s="12" t="str">
        <f t="shared" si="29"/>
        <v/>
      </c>
      <c r="N301" s="11"/>
    </row>
    <row r="302" spans="1:14" x14ac:dyDescent="0.3">
      <c r="A302" s="11"/>
      <c r="B302" s="11"/>
      <c r="C302" s="12"/>
      <c r="D302" s="12"/>
      <c r="E302" s="12" t="str">
        <f t="shared" si="24"/>
        <v/>
      </c>
      <c r="F302" s="12"/>
      <c r="G302" s="12" t="str">
        <f t="shared" si="25"/>
        <v/>
      </c>
      <c r="H302" s="13" t="str">
        <f>IF(OR(B302="",F302=""),"",SUMIFS('Session log'!$D$6:$D$1005,'Session log'!$A$6:$A$1005,B302,'Session log'!$C$6:$C$1005,"&gt;="&amp;F302,'Session log'!$C$6:$C$1005,"&lt;="&amp;G302))</f>
        <v/>
      </c>
      <c r="I302" s="13" t="str">
        <f t="shared" si="26"/>
        <v/>
      </c>
      <c r="J302" s="14" t="str">
        <f t="shared" ca="1" si="27"/>
        <v/>
      </c>
      <c r="K302" s="12" t="str">
        <f>IF(OR(B302="",F302=""),"",IF(H302&lt;12,"",_xlfn.MINIFS('Session log'!$C$6:$C$1005,'Session log'!$A$6:$A$1005,B302,'Session log'!$S$6:$S$1005,"&gt;=12",'Session log'!$C$6:$C$1005,"&gt;="&amp;F302,'Session log'!$C$6:$C$1005,"&lt;="&amp;G302)))</f>
        <v/>
      </c>
      <c r="L302" s="11" t="str">
        <f t="shared" ca="1" si="28"/>
        <v/>
      </c>
      <c r="M302" s="12" t="str">
        <f t="shared" si="29"/>
        <v/>
      </c>
      <c r="N302" s="11"/>
    </row>
    <row r="303" spans="1:14" x14ac:dyDescent="0.3">
      <c r="A303" s="11"/>
      <c r="B303" s="11"/>
      <c r="C303" s="12"/>
      <c r="D303" s="12"/>
      <c r="E303" s="12" t="str">
        <f t="shared" si="24"/>
        <v/>
      </c>
      <c r="F303" s="12"/>
      <c r="G303" s="12" t="str">
        <f t="shared" si="25"/>
        <v/>
      </c>
      <c r="H303" s="13" t="str">
        <f>IF(OR(B303="",F303=""),"",SUMIFS('Session log'!$D$6:$D$1005,'Session log'!$A$6:$A$1005,B303,'Session log'!$C$6:$C$1005,"&gt;="&amp;F303,'Session log'!$C$6:$C$1005,"&lt;="&amp;G303))</f>
        <v/>
      </c>
      <c r="I303" s="13" t="str">
        <f t="shared" si="26"/>
        <v/>
      </c>
      <c r="J303" s="14" t="str">
        <f t="shared" ca="1" si="27"/>
        <v/>
      </c>
      <c r="K303" s="12" t="str">
        <f>IF(OR(B303="",F303=""),"",IF(H303&lt;12,"",_xlfn.MINIFS('Session log'!$C$6:$C$1005,'Session log'!$A$6:$A$1005,B303,'Session log'!$S$6:$S$1005,"&gt;=12",'Session log'!$C$6:$C$1005,"&gt;="&amp;F303,'Session log'!$C$6:$C$1005,"&lt;="&amp;G303)))</f>
        <v/>
      </c>
      <c r="L303" s="11" t="str">
        <f t="shared" ca="1" si="28"/>
        <v/>
      </c>
      <c r="M303" s="12" t="str">
        <f t="shared" si="29"/>
        <v/>
      </c>
      <c r="N303" s="11"/>
    </row>
    <row r="304" spans="1:14" x14ac:dyDescent="0.3">
      <c r="A304" s="11"/>
      <c r="B304" s="11"/>
      <c r="C304" s="12"/>
      <c r="D304" s="12"/>
      <c r="E304" s="12" t="str">
        <f t="shared" si="24"/>
        <v/>
      </c>
      <c r="F304" s="12"/>
      <c r="G304" s="12" t="str">
        <f t="shared" si="25"/>
        <v/>
      </c>
      <c r="H304" s="13" t="str">
        <f>IF(OR(B304="",F304=""),"",SUMIFS('Session log'!$D$6:$D$1005,'Session log'!$A$6:$A$1005,B304,'Session log'!$C$6:$C$1005,"&gt;="&amp;F304,'Session log'!$C$6:$C$1005,"&lt;="&amp;G304))</f>
        <v/>
      </c>
      <c r="I304" s="13" t="str">
        <f t="shared" si="26"/>
        <v/>
      </c>
      <c r="J304" s="14" t="str">
        <f t="shared" ca="1" si="27"/>
        <v/>
      </c>
      <c r="K304" s="12" t="str">
        <f>IF(OR(B304="",F304=""),"",IF(H304&lt;12,"",_xlfn.MINIFS('Session log'!$C$6:$C$1005,'Session log'!$A$6:$A$1005,B304,'Session log'!$S$6:$S$1005,"&gt;=12",'Session log'!$C$6:$C$1005,"&gt;="&amp;F304,'Session log'!$C$6:$C$1005,"&lt;="&amp;G304)))</f>
        <v/>
      </c>
      <c r="L304" s="11" t="str">
        <f t="shared" ca="1" si="28"/>
        <v/>
      </c>
      <c r="M304" s="12" t="str">
        <f t="shared" si="29"/>
        <v/>
      </c>
      <c r="N304" s="11"/>
    </row>
    <row r="305" spans="1:14" x14ac:dyDescent="0.3">
      <c r="A305" s="11"/>
      <c r="B305" s="11"/>
      <c r="C305" s="12"/>
      <c r="D305" s="12"/>
      <c r="E305" s="12" t="str">
        <f t="shared" si="24"/>
        <v/>
      </c>
      <c r="F305" s="12"/>
      <c r="G305" s="12" t="str">
        <f t="shared" si="25"/>
        <v/>
      </c>
      <c r="H305" s="13" t="str">
        <f>IF(OR(B305="",F305=""),"",SUMIFS('Session log'!$D$6:$D$1005,'Session log'!$A$6:$A$1005,B305,'Session log'!$C$6:$C$1005,"&gt;="&amp;F305,'Session log'!$C$6:$C$1005,"&lt;="&amp;G305))</f>
        <v/>
      </c>
      <c r="I305" s="13" t="str">
        <f t="shared" si="26"/>
        <v/>
      </c>
      <c r="J305" s="14" t="str">
        <f t="shared" ca="1" si="27"/>
        <v/>
      </c>
      <c r="K305" s="12" t="str">
        <f>IF(OR(B305="",F305=""),"",IF(H305&lt;12,"",_xlfn.MINIFS('Session log'!$C$6:$C$1005,'Session log'!$A$6:$A$1005,B305,'Session log'!$S$6:$S$1005,"&gt;=12",'Session log'!$C$6:$C$1005,"&gt;="&amp;F305,'Session log'!$C$6:$C$1005,"&lt;="&amp;G305)))</f>
        <v/>
      </c>
      <c r="L305" s="11" t="str">
        <f t="shared" ca="1" si="28"/>
        <v/>
      </c>
      <c r="M305" s="12" t="str">
        <f t="shared" si="29"/>
        <v/>
      </c>
      <c r="N305" s="11"/>
    </row>
    <row r="307" spans="1:14" x14ac:dyDescent="0.3">
      <c r="A307" s="19" t="s">
        <v>19</v>
      </c>
      <c r="B307" s="18"/>
      <c r="C307" s="18"/>
      <c r="D307" s="18"/>
      <c r="E307" s="18"/>
      <c r="F307" s="18"/>
      <c r="G307" s="18"/>
      <c r="H307" s="18"/>
      <c r="I307" s="18"/>
      <c r="J307" s="18"/>
      <c r="K307" s="18"/>
      <c r="L307" s="18"/>
      <c r="M307" s="18"/>
      <c r="N307" s="18"/>
    </row>
  </sheetData>
  <mergeCells count="5">
    <mergeCell ref="A3:N3"/>
    <mergeCell ref="A4:N4"/>
    <mergeCell ref="A2:N2"/>
    <mergeCell ref="A307:N307"/>
    <mergeCell ref="A1:N1"/>
  </mergeCells>
  <conditionalFormatting sqref="L6:L305">
    <cfRule type="expression" dxfId="4" priority="1">
      <formula>$L6="MET"</formula>
    </cfRule>
    <cfRule type="expression" dxfId="3" priority="2">
      <formula>LEFT($L6,4)="FLAG"</formula>
    </cfRule>
    <cfRule type="expression" dxfId="2" priority="3">
      <formula>$L6="CLOSED UNDER 12"</formula>
    </cfRule>
    <cfRule type="expression" dxfId="1" priority="4">
      <formula>$L6="G774 WINDOW"</formula>
    </cfRule>
  </conditionalFormatting>
  <dataValidations count="1">
    <dataValidation type="date" operator="greaterThan" allowBlank="1" showErrorMessage="1" errorTitle="Date" error="Enter a date, for example 1/15/2026." sqref="C6:D305 F6:F305" xr:uid="{00000000-0002-0000-0100-000000000000}">
      <formula1>DATE(2000,1,1)</formula1>
    </dataValidation>
  </dataValidations>
  <pageMargins left="0.75" right="0.75" top="1" bottom="1" header="0.5" footer="0.5"/>
  <pageSetup fitToHeight="0" orientation="landscape"/>
  <headerFooter>
    <oddFooter>&amp;C&amp;8 Federal floor under 42 CFR 484.80(d), checked 25 September 2026. Your state may require more.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1007"/>
  <sheetViews>
    <sheetView workbookViewId="0">
      <pane xSplit="2" ySplit="5" topLeftCell="C6" activePane="bottomRight" state="frozen"/>
      <selection pane="topRight"/>
      <selection pane="bottomLeft"/>
      <selection pane="bottomRight"/>
    </sheetView>
  </sheetViews>
  <sheetFormatPr defaultRowHeight="14.4" x14ac:dyDescent="0.3"/>
  <cols>
    <col min="1" max="1" width="12" customWidth="1"/>
    <col min="2" max="2" width="24" customWidth="1"/>
    <col min="3" max="3" width="13" customWidth="1"/>
    <col min="4" max="4" width="9" customWidth="1"/>
    <col min="5" max="5" width="28" customWidth="1"/>
    <col min="6" max="6" width="18" customWidth="1"/>
    <col min="7" max="7" width="16" customWidth="1"/>
    <col min="8" max="8" width="20" customWidth="1"/>
    <col min="9" max="9" width="22" customWidth="1"/>
    <col min="10" max="10" width="14" customWidth="1"/>
    <col min="11" max="11" width="30" customWidth="1"/>
    <col min="12" max="12" width="15" customWidth="1"/>
    <col min="13" max="13" width="14" customWidth="1"/>
    <col min="14" max="14" width="22" customWidth="1"/>
    <col min="15" max="15" width="14" customWidth="1"/>
    <col min="16" max="17" width="13" customWidth="1"/>
    <col min="18" max="19" width="10" customWidth="1"/>
    <col min="20" max="20" width="28" customWidth="1"/>
  </cols>
  <sheetData>
    <row r="1" spans="1:20" ht="22.05" customHeight="1" x14ac:dyDescent="0.3">
      <c r="A1" s="20" t="s">
        <v>46</v>
      </c>
      <c r="B1" s="18"/>
      <c r="C1" s="18"/>
      <c r="D1" s="18"/>
      <c r="E1" s="18"/>
      <c r="F1" s="18"/>
      <c r="G1" s="18"/>
      <c r="H1" s="18"/>
      <c r="I1" s="18"/>
      <c r="J1" s="18"/>
      <c r="K1" s="18"/>
      <c r="L1" s="18"/>
      <c r="M1" s="18"/>
      <c r="N1" s="18"/>
      <c r="O1" s="18"/>
      <c r="P1" s="18"/>
      <c r="Q1" s="18"/>
      <c r="R1" s="18"/>
      <c r="S1" s="18"/>
      <c r="T1" s="18"/>
    </row>
    <row r="2" spans="1:20" ht="30" customHeight="1" x14ac:dyDescent="0.3">
      <c r="A2" s="17" t="s">
        <v>47</v>
      </c>
      <c r="B2" s="18"/>
      <c r="C2" s="18"/>
      <c r="D2" s="18"/>
      <c r="E2" s="18"/>
      <c r="F2" s="18"/>
      <c r="G2" s="18"/>
      <c r="H2" s="18"/>
      <c r="I2" s="18"/>
      <c r="J2" s="18"/>
      <c r="K2" s="18"/>
      <c r="L2" s="18"/>
      <c r="M2" s="18"/>
      <c r="N2" s="18"/>
      <c r="O2" s="18"/>
      <c r="P2" s="18"/>
      <c r="Q2" s="18"/>
      <c r="R2" s="18"/>
      <c r="S2" s="18"/>
      <c r="T2" s="18"/>
    </row>
    <row r="3" spans="1:20" ht="30" customHeight="1" x14ac:dyDescent="0.3">
      <c r="A3" s="17" t="s">
        <v>48</v>
      </c>
      <c r="B3" s="18"/>
      <c r="C3" s="18"/>
      <c r="D3" s="18"/>
      <c r="E3" s="18"/>
      <c r="F3" s="18"/>
      <c r="G3" s="18"/>
      <c r="H3" s="18"/>
      <c r="I3" s="18"/>
      <c r="J3" s="18"/>
      <c r="K3" s="18"/>
      <c r="L3" s="18"/>
      <c r="M3" s="18"/>
      <c r="N3" s="18"/>
      <c r="O3" s="18"/>
      <c r="P3" s="18"/>
      <c r="Q3" s="18"/>
      <c r="R3" s="18"/>
      <c r="S3" s="18"/>
      <c r="T3" s="18"/>
    </row>
    <row r="4" spans="1:20" ht="30" customHeight="1" x14ac:dyDescent="0.3">
      <c r="A4" s="17" t="s">
        <v>49</v>
      </c>
      <c r="B4" s="18"/>
      <c r="C4" s="18"/>
      <c r="D4" s="18"/>
      <c r="E4" s="18"/>
      <c r="F4" s="18"/>
      <c r="G4" s="18"/>
      <c r="H4" s="18"/>
      <c r="I4" s="18"/>
      <c r="J4" s="18"/>
      <c r="K4" s="18"/>
      <c r="L4" s="18"/>
      <c r="M4" s="18"/>
      <c r="N4" s="18"/>
      <c r="O4" s="18"/>
      <c r="P4" s="18"/>
      <c r="Q4" s="18"/>
      <c r="R4" s="18"/>
      <c r="S4" s="18"/>
      <c r="T4" s="18"/>
    </row>
    <row r="5" spans="1:20" ht="48" customHeight="1" x14ac:dyDescent="0.3">
      <c r="A5" s="5" t="s">
        <v>50</v>
      </c>
      <c r="B5" s="6" t="s">
        <v>24</v>
      </c>
      <c r="C5" s="5" t="s">
        <v>51</v>
      </c>
      <c r="D5" s="5" t="s">
        <v>52</v>
      </c>
      <c r="E5" s="5" t="s">
        <v>53</v>
      </c>
      <c r="F5" s="5" t="s">
        <v>54</v>
      </c>
      <c r="G5" s="5" t="s">
        <v>55</v>
      </c>
      <c r="H5" s="5" t="s">
        <v>56</v>
      </c>
      <c r="I5" s="5" t="s">
        <v>57</v>
      </c>
      <c r="J5" s="5" t="s">
        <v>58</v>
      </c>
      <c r="K5" s="5" t="s">
        <v>59</v>
      </c>
      <c r="L5" s="5" t="s">
        <v>60</v>
      </c>
      <c r="M5" s="5" t="s">
        <v>61</v>
      </c>
      <c r="N5" s="5" t="s">
        <v>62</v>
      </c>
      <c r="O5" s="5" t="s">
        <v>63</v>
      </c>
      <c r="P5" s="6" t="s">
        <v>64</v>
      </c>
      <c r="Q5" s="6" t="s">
        <v>65</v>
      </c>
      <c r="R5" s="6" t="s">
        <v>66</v>
      </c>
      <c r="S5" s="6" t="s">
        <v>67</v>
      </c>
      <c r="T5" s="6" t="s">
        <v>68</v>
      </c>
    </row>
    <row r="6" spans="1:20" x14ac:dyDescent="0.3">
      <c r="A6" s="7" t="s">
        <v>39</v>
      </c>
      <c r="B6" s="7" t="str">
        <f>IF(A6="","",IFERROR(INDEX('Aide roster'!$A$6:$A$305,MATCH(A6,'Aide roster'!$B$6:$B$305,0)),"ID not on roster"))</f>
        <v>Maria Example (example)</v>
      </c>
      <c r="C6" s="8">
        <v>46063</v>
      </c>
      <c r="D6" s="9">
        <v>2</v>
      </c>
      <c r="E6" s="7" t="s">
        <v>69</v>
      </c>
      <c r="F6" s="7" t="s">
        <v>70</v>
      </c>
      <c r="G6" s="7" t="s">
        <v>71</v>
      </c>
      <c r="H6" s="7" t="s">
        <v>72</v>
      </c>
      <c r="I6" s="7" t="s">
        <v>73</v>
      </c>
      <c r="J6" s="8">
        <v>46055</v>
      </c>
      <c r="K6" s="7" t="s">
        <v>74</v>
      </c>
      <c r="L6" s="7"/>
      <c r="M6" s="7" t="s">
        <v>75</v>
      </c>
      <c r="N6" s="7" t="s">
        <v>76</v>
      </c>
      <c r="O6" s="7" t="s">
        <v>77</v>
      </c>
      <c r="P6" s="8">
        <f>IF(A6="","",IFERROR(IF(INDEX('Aide roster'!$F$6:$F$305,MATCH(A6,'Aide roster'!$B$6:$B$305,0))="","",INDEX('Aide roster'!$F$6:$F$305,MATCH(A6,'Aide roster'!$B$6:$B$305,0))),""))</f>
        <v>46037</v>
      </c>
      <c r="Q6" s="8">
        <f>IF(A6="","",IFERROR(IF(INDEX('Aide roster'!$G$6:$G$305,MATCH(A6,'Aide roster'!$B$6:$B$305,0))="","",INDEX('Aide roster'!$G$6:$G$305,MATCH(A6,'Aide roster'!$B$6:$B$305,0))),""))</f>
        <v>46401</v>
      </c>
      <c r="R6" s="7" t="str">
        <f t="shared" ref="R6:R69" si="0">IF(OR(C6="",P6="",Q6=""),"",IF(AND(C6&gt;=P6,C6&lt;=Q6),"Yes","No"))</f>
        <v>Yes</v>
      </c>
      <c r="S6" s="9">
        <f t="shared" ref="S6:S69" si="1">IF(R6&lt;&gt;"Yes","",SUMIFS($D$6:$D$1005,$A$6:$A$1005,A6,$C$6:$C$1005,"&gt;="&amp;P6,$C$6:$C$1005,"&lt;="&amp;C6))</f>
        <v>2</v>
      </c>
      <c r="T6" s="7" t="str">
        <f t="shared" ref="T6:T69" si="2">IF(A6="","",IF(C6="","Add session date",IF(D6="","Add hours",IF(I6="","Add supervising RN",IF(J6="","Add RN approval date",IF(AND(G6="During patient care",L6&lt;&gt;"Yes"),"Record patient consent",IF(K6="","Record how the RN attended","OK")))))))</f>
        <v>OK</v>
      </c>
    </row>
    <row r="7" spans="1:20" x14ac:dyDescent="0.3">
      <c r="A7" s="7" t="s">
        <v>39</v>
      </c>
      <c r="B7" s="7" t="str">
        <f>IF(A7="","",IFERROR(INDEX('Aide roster'!$A$6:$A$305,MATCH(A7,'Aide roster'!$B$6:$B$305,0)),"ID not on roster"))</f>
        <v>Maria Example (example)</v>
      </c>
      <c r="C7" s="8">
        <v>46126</v>
      </c>
      <c r="D7" s="9">
        <v>3</v>
      </c>
      <c r="E7" s="7" t="s">
        <v>78</v>
      </c>
      <c r="F7" s="7" t="s">
        <v>79</v>
      </c>
      <c r="G7" s="7" t="s">
        <v>80</v>
      </c>
      <c r="H7" s="7" t="s">
        <v>81</v>
      </c>
      <c r="I7" s="7" t="s">
        <v>73</v>
      </c>
      <c r="J7" s="8">
        <v>46113</v>
      </c>
      <c r="K7" s="7" t="s">
        <v>82</v>
      </c>
      <c r="L7" s="7"/>
      <c r="M7" s="7" t="s">
        <v>83</v>
      </c>
      <c r="N7" s="7" t="s">
        <v>84</v>
      </c>
      <c r="O7" s="7" t="s">
        <v>77</v>
      </c>
      <c r="P7" s="8">
        <f>IF(A7="","",IFERROR(IF(INDEX('Aide roster'!$F$6:$F$305,MATCH(A7,'Aide roster'!$B$6:$B$305,0))="","",INDEX('Aide roster'!$F$6:$F$305,MATCH(A7,'Aide roster'!$B$6:$B$305,0))),""))</f>
        <v>46037</v>
      </c>
      <c r="Q7" s="8">
        <f>IF(A7="","",IFERROR(IF(INDEX('Aide roster'!$G$6:$G$305,MATCH(A7,'Aide roster'!$B$6:$B$305,0))="","",INDEX('Aide roster'!$G$6:$G$305,MATCH(A7,'Aide roster'!$B$6:$B$305,0))),""))</f>
        <v>46401</v>
      </c>
      <c r="R7" s="7" t="str">
        <f t="shared" si="0"/>
        <v>Yes</v>
      </c>
      <c r="S7" s="9">
        <f t="shared" si="1"/>
        <v>5</v>
      </c>
      <c r="T7" s="7" t="str">
        <f t="shared" si="2"/>
        <v>OK</v>
      </c>
    </row>
    <row r="8" spans="1:20" x14ac:dyDescent="0.3">
      <c r="A8" s="7" t="s">
        <v>39</v>
      </c>
      <c r="B8" s="7" t="str">
        <f>IF(A8="","",IFERROR(INDEX('Aide roster'!$A$6:$A$305,MATCH(A8,'Aide roster'!$B$6:$B$305,0)),"ID not on roster"))</f>
        <v>Maria Example (example)</v>
      </c>
      <c r="C8" s="8">
        <v>46182</v>
      </c>
      <c r="D8" s="9">
        <v>4</v>
      </c>
      <c r="E8" s="7" t="s">
        <v>85</v>
      </c>
      <c r="F8" s="7" t="s">
        <v>86</v>
      </c>
      <c r="G8" s="7" t="s">
        <v>87</v>
      </c>
      <c r="H8" s="7" t="s">
        <v>72</v>
      </c>
      <c r="I8" s="7" t="s">
        <v>73</v>
      </c>
      <c r="J8" s="8">
        <v>46174</v>
      </c>
      <c r="K8" s="7" t="s">
        <v>88</v>
      </c>
      <c r="L8" s="7" t="s">
        <v>89</v>
      </c>
      <c r="M8" s="7"/>
      <c r="N8" s="7" t="s">
        <v>90</v>
      </c>
      <c r="O8" s="7" t="s">
        <v>77</v>
      </c>
      <c r="P8" s="8">
        <f>IF(A8="","",IFERROR(IF(INDEX('Aide roster'!$F$6:$F$305,MATCH(A8,'Aide roster'!$B$6:$B$305,0))="","",INDEX('Aide roster'!$F$6:$F$305,MATCH(A8,'Aide roster'!$B$6:$B$305,0))),""))</f>
        <v>46037</v>
      </c>
      <c r="Q8" s="8">
        <f>IF(A8="","",IFERROR(IF(INDEX('Aide roster'!$G$6:$G$305,MATCH(A8,'Aide roster'!$B$6:$B$305,0))="","",INDEX('Aide roster'!$G$6:$G$305,MATCH(A8,'Aide roster'!$B$6:$B$305,0))),""))</f>
        <v>46401</v>
      </c>
      <c r="R8" s="7" t="str">
        <f t="shared" si="0"/>
        <v>Yes</v>
      </c>
      <c r="S8" s="9">
        <f t="shared" si="1"/>
        <v>9</v>
      </c>
      <c r="T8" s="7" t="str">
        <f t="shared" si="2"/>
        <v>OK</v>
      </c>
    </row>
    <row r="9" spans="1:20" x14ac:dyDescent="0.3">
      <c r="A9" s="7" t="s">
        <v>39</v>
      </c>
      <c r="B9" s="7" t="str">
        <f>IF(A9="","",IFERROR(INDEX('Aide roster'!$A$6:$A$305,MATCH(A9,'Aide roster'!$B$6:$B$305,0)),"ID not on roster"))</f>
        <v>Maria Example (example)</v>
      </c>
      <c r="C9" s="8">
        <v>46245</v>
      </c>
      <c r="D9" s="9">
        <v>3.5</v>
      </c>
      <c r="E9" s="7" t="s">
        <v>91</v>
      </c>
      <c r="F9" s="7" t="s">
        <v>92</v>
      </c>
      <c r="G9" s="7" t="s">
        <v>71</v>
      </c>
      <c r="H9" s="7" t="s">
        <v>72</v>
      </c>
      <c r="I9" s="7" t="s">
        <v>73</v>
      </c>
      <c r="J9" s="8">
        <v>46237</v>
      </c>
      <c r="K9" s="7" t="s">
        <v>74</v>
      </c>
      <c r="L9" s="7"/>
      <c r="M9" s="7" t="s">
        <v>93</v>
      </c>
      <c r="N9" s="7" t="s">
        <v>76</v>
      </c>
      <c r="O9" s="7" t="s">
        <v>77</v>
      </c>
      <c r="P9" s="8">
        <f>IF(A9="","",IFERROR(IF(INDEX('Aide roster'!$F$6:$F$305,MATCH(A9,'Aide roster'!$B$6:$B$305,0))="","",INDEX('Aide roster'!$F$6:$F$305,MATCH(A9,'Aide roster'!$B$6:$B$305,0))),""))</f>
        <v>46037</v>
      </c>
      <c r="Q9" s="8">
        <f>IF(A9="","",IFERROR(IF(INDEX('Aide roster'!$G$6:$G$305,MATCH(A9,'Aide roster'!$B$6:$B$305,0))="","",INDEX('Aide roster'!$G$6:$G$305,MATCH(A9,'Aide roster'!$B$6:$B$305,0))),""))</f>
        <v>46401</v>
      </c>
      <c r="R9" s="7" t="str">
        <f t="shared" si="0"/>
        <v>Yes</v>
      </c>
      <c r="S9" s="9">
        <f t="shared" si="1"/>
        <v>12.5</v>
      </c>
      <c r="T9" s="7" t="str">
        <f t="shared" si="2"/>
        <v>OK</v>
      </c>
    </row>
    <row r="10" spans="1:20" x14ac:dyDescent="0.3">
      <c r="A10" s="7" t="s">
        <v>42</v>
      </c>
      <c r="B10" s="7" t="str">
        <f>IF(A10="","",IFERROR(INDEX('Aide roster'!$A$6:$A$305,MATCH(A10,'Aide roster'!$B$6:$B$305,0)),"ID not on roster"))</f>
        <v>Dan Sample (example)</v>
      </c>
      <c r="C10" s="8">
        <v>46042</v>
      </c>
      <c r="D10" s="9">
        <v>2</v>
      </c>
      <c r="E10" s="7" t="s">
        <v>94</v>
      </c>
      <c r="F10" s="7" t="s">
        <v>95</v>
      </c>
      <c r="G10" s="7" t="s">
        <v>71</v>
      </c>
      <c r="H10" s="7" t="s">
        <v>72</v>
      </c>
      <c r="I10" s="7" t="s">
        <v>73</v>
      </c>
      <c r="J10" s="8">
        <v>46034</v>
      </c>
      <c r="K10" s="7" t="s">
        <v>74</v>
      </c>
      <c r="L10" s="7"/>
      <c r="M10" s="7" t="s">
        <v>75</v>
      </c>
      <c r="N10" s="7" t="s">
        <v>76</v>
      </c>
      <c r="O10" s="7" t="s">
        <v>77</v>
      </c>
      <c r="P10" s="8">
        <f>IF(A10="","",IFERROR(IF(INDEX('Aide roster'!$F$6:$F$305,MATCH(A10,'Aide roster'!$B$6:$B$305,0))="","",INDEX('Aide roster'!$F$6:$F$305,MATCH(A10,'Aide roster'!$B$6:$B$305,0))),""))</f>
        <v>45971</v>
      </c>
      <c r="Q10" s="8">
        <f>IF(A10="","",IFERROR(IF(INDEX('Aide roster'!$G$6:$G$305,MATCH(A10,'Aide roster'!$B$6:$B$305,0))="","",INDEX('Aide roster'!$G$6:$G$305,MATCH(A10,'Aide roster'!$B$6:$B$305,0))),""))</f>
        <v>46335</v>
      </c>
      <c r="R10" s="7" t="str">
        <f t="shared" si="0"/>
        <v>Yes</v>
      </c>
      <c r="S10" s="9">
        <f t="shared" si="1"/>
        <v>2</v>
      </c>
      <c r="T10" s="7" t="str">
        <f t="shared" si="2"/>
        <v>OK</v>
      </c>
    </row>
    <row r="11" spans="1:20" x14ac:dyDescent="0.3">
      <c r="A11" s="7" t="s">
        <v>42</v>
      </c>
      <c r="B11" s="7" t="str">
        <f>IF(A11="","",IFERROR(INDEX('Aide roster'!$A$6:$A$305,MATCH(A11,'Aide roster'!$B$6:$B$305,0)),"ID not on roster"))</f>
        <v>Dan Sample (example)</v>
      </c>
      <c r="C11" s="8">
        <v>46154</v>
      </c>
      <c r="D11" s="9">
        <v>3</v>
      </c>
      <c r="E11" s="7" t="s">
        <v>96</v>
      </c>
      <c r="F11" s="7" t="s">
        <v>97</v>
      </c>
      <c r="G11" s="7" t="s">
        <v>80</v>
      </c>
      <c r="H11" s="7" t="s">
        <v>81</v>
      </c>
      <c r="I11" s="7" t="s">
        <v>73</v>
      </c>
      <c r="J11" s="8">
        <v>46143</v>
      </c>
      <c r="K11" s="7" t="s">
        <v>82</v>
      </c>
      <c r="L11" s="7"/>
      <c r="M11" s="7" t="s">
        <v>98</v>
      </c>
      <c r="N11" s="7" t="s">
        <v>84</v>
      </c>
      <c r="O11" s="7" t="s">
        <v>77</v>
      </c>
      <c r="P11" s="8">
        <f>IF(A11="","",IFERROR(IF(INDEX('Aide roster'!$F$6:$F$305,MATCH(A11,'Aide roster'!$B$6:$B$305,0))="","",INDEX('Aide roster'!$F$6:$F$305,MATCH(A11,'Aide roster'!$B$6:$B$305,0))),""))</f>
        <v>45971</v>
      </c>
      <c r="Q11" s="8">
        <f>IF(A11="","",IFERROR(IF(INDEX('Aide roster'!$G$6:$G$305,MATCH(A11,'Aide roster'!$B$6:$B$305,0))="","",INDEX('Aide roster'!$G$6:$G$305,MATCH(A11,'Aide roster'!$B$6:$B$305,0))),""))</f>
        <v>46335</v>
      </c>
      <c r="R11" s="7" t="str">
        <f t="shared" si="0"/>
        <v>Yes</v>
      </c>
      <c r="S11" s="9">
        <f t="shared" si="1"/>
        <v>5</v>
      </c>
      <c r="T11" s="7" t="str">
        <f t="shared" si="2"/>
        <v>OK</v>
      </c>
    </row>
    <row r="12" spans="1:20" x14ac:dyDescent="0.3">
      <c r="A12" s="7" t="s">
        <v>42</v>
      </c>
      <c r="B12" s="7" t="str">
        <f>IF(A12="","",IFERROR(INDEX('Aide roster'!$A$6:$A$305,MATCH(A12,'Aide roster'!$B$6:$B$305,0)),"ID not on roster"))</f>
        <v>Dan Sample (example)</v>
      </c>
      <c r="C12" s="8">
        <v>46224</v>
      </c>
      <c r="D12" s="9">
        <v>1.5</v>
      </c>
      <c r="E12" s="7" t="s">
        <v>99</v>
      </c>
      <c r="F12" s="7" t="s">
        <v>100</v>
      </c>
      <c r="G12" s="7" t="s">
        <v>87</v>
      </c>
      <c r="H12" s="7" t="s">
        <v>72</v>
      </c>
      <c r="I12" s="7" t="s">
        <v>73</v>
      </c>
      <c r="J12" s="8">
        <v>46217</v>
      </c>
      <c r="K12" s="7" t="s">
        <v>88</v>
      </c>
      <c r="L12" s="7"/>
      <c r="M12" s="7"/>
      <c r="N12" s="7" t="s">
        <v>90</v>
      </c>
      <c r="O12" s="7" t="s">
        <v>77</v>
      </c>
      <c r="P12" s="8">
        <f>IF(A12="","",IFERROR(IF(INDEX('Aide roster'!$F$6:$F$305,MATCH(A12,'Aide roster'!$B$6:$B$305,0))="","",INDEX('Aide roster'!$F$6:$F$305,MATCH(A12,'Aide roster'!$B$6:$B$305,0))),""))</f>
        <v>45971</v>
      </c>
      <c r="Q12" s="8">
        <f>IF(A12="","",IFERROR(IF(INDEX('Aide roster'!$G$6:$G$305,MATCH(A12,'Aide roster'!$B$6:$B$305,0))="","",INDEX('Aide roster'!$G$6:$G$305,MATCH(A12,'Aide roster'!$B$6:$B$305,0))),""))</f>
        <v>46335</v>
      </c>
      <c r="R12" s="7" t="str">
        <f t="shared" si="0"/>
        <v>Yes</v>
      </c>
      <c r="S12" s="9">
        <f t="shared" si="1"/>
        <v>6.5</v>
      </c>
      <c r="T12" s="7" t="str">
        <f t="shared" si="2"/>
        <v>Record patient consent</v>
      </c>
    </row>
    <row r="13" spans="1:20" x14ac:dyDescent="0.3">
      <c r="A13" s="7" t="s">
        <v>44</v>
      </c>
      <c r="B13" s="7" t="str">
        <f>IF(A13="","",IFERROR(INDEX('Aide roster'!$A$6:$A$305,MATCH(A13,'Aide roster'!$B$6:$B$305,0)),"ID not on roster"))</f>
        <v>Ana Placeholder (example)</v>
      </c>
      <c r="C13" s="8">
        <v>46252</v>
      </c>
      <c r="D13" s="9">
        <v>1</v>
      </c>
      <c r="E13" s="7" t="s">
        <v>101</v>
      </c>
      <c r="F13" s="7" t="s">
        <v>102</v>
      </c>
      <c r="G13" s="7" t="s">
        <v>71</v>
      </c>
      <c r="H13" s="7" t="s">
        <v>72</v>
      </c>
      <c r="I13" s="7" t="s">
        <v>73</v>
      </c>
      <c r="J13" s="8">
        <v>46244</v>
      </c>
      <c r="K13" s="7" t="s">
        <v>74</v>
      </c>
      <c r="L13" s="7"/>
      <c r="M13" s="7" t="s">
        <v>93</v>
      </c>
      <c r="N13" s="7" t="s">
        <v>76</v>
      </c>
      <c r="O13" s="7" t="s">
        <v>103</v>
      </c>
      <c r="P13" s="8">
        <f>IF(A13="","",IFERROR(IF(INDEX('Aide roster'!$F$6:$F$305,MATCH(A13,'Aide roster'!$B$6:$B$305,0))="","",INDEX('Aide roster'!$F$6:$F$305,MATCH(A13,'Aide roster'!$B$6:$B$305,0))),""))</f>
        <v>46502</v>
      </c>
      <c r="Q13" s="8">
        <f>IF(A13="","",IFERROR(IF(INDEX('Aide roster'!$G$6:$G$305,MATCH(A13,'Aide roster'!$B$6:$B$305,0))="","",INDEX('Aide roster'!$G$6:$G$305,MATCH(A13,'Aide roster'!$B$6:$B$305,0))),""))</f>
        <v>46867</v>
      </c>
      <c r="R13" s="7" t="str">
        <f t="shared" si="0"/>
        <v>No</v>
      </c>
      <c r="S13" s="9" t="str">
        <f t="shared" si="1"/>
        <v/>
      </c>
      <c r="T13" s="7" t="str">
        <f t="shared" si="2"/>
        <v>OK</v>
      </c>
    </row>
    <row r="14" spans="1:20" x14ac:dyDescent="0.3">
      <c r="A14" s="11"/>
      <c r="B14" s="11" t="str">
        <f>IF(A14="","",IFERROR(INDEX('Aide roster'!$A$6:$A$305,MATCH(A14,'Aide roster'!$B$6:$B$305,0)),"ID not on roster"))</f>
        <v/>
      </c>
      <c r="C14" s="12"/>
      <c r="D14" s="13"/>
      <c r="E14" s="11"/>
      <c r="F14" s="11"/>
      <c r="G14" s="11"/>
      <c r="H14" s="11"/>
      <c r="I14" s="11"/>
      <c r="J14" s="12"/>
      <c r="K14" s="11"/>
      <c r="L14" s="11"/>
      <c r="M14" s="11"/>
      <c r="N14" s="11"/>
      <c r="O14" s="11"/>
      <c r="P14" s="12" t="str">
        <f>IF(A14="","",IFERROR(IF(INDEX('Aide roster'!$F$6:$F$305,MATCH(A14,'Aide roster'!$B$6:$B$305,0))="","",INDEX('Aide roster'!$F$6:$F$305,MATCH(A14,'Aide roster'!$B$6:$B$305,0))),""))</f>
        <v/>
      </c>
      <c r="Q14" s="12" t="str">
        <f>IF(A14="","",IFERROR(IF(INDEX('Aide roster'!$G$6:$G$305,MATCH(A14,'Aide roster'!$B$6:$B$305,0))="","",INDEX('Aide roster'!$G$6:$G$305,MATCH(A14,'Aide roster'!$B$6:$B$305,0))),""))</f>
        <v/>
      </c>
      <c r="R14" s="11" t="str">
        <f t="shared" si="0"/>
        <v/>
      </c>
      <c r="S14" s="13" t="str">
        <f t="shared" si="1"/>
        <v/>
      </c>
      <c r="T14" s="11" t="str">
        <f t="shared" si="2"/>
        <v/>
      </c>
    </row>
    <row r="15" spans="1:20" x14ac:dyDescent="0.3">
      <c r="A15" s="11"/>
      <c r="B15" s="11" t="str">
        <f>IF(A15="","",IFERROR(INDEX('Aide roster'!$A$6:$A$305,MATCH(A15,'Aide roster'!$B$6:$B$305,0)),"ID not on roster"))</f>
        <v/>
      </c>
      <c r="C15" s="12"/>
      <c r="D15" s="13"/>
      <c r="E15" s="11"/>
      <c r="F15" s="11"/>
      <c r="G15" s="11"/>
      <c r="H15" s="11"/>
      <c r="I15" s="11"/>
      <c r="J15" s="12"/>
      <c r="K15" s="11"/>
      <c r="L15" s="11"/>
      <c r="M15" s="11"/>
      <c r="N15" s="11"/>
      <c r="O15" s="11"/>
      <c r="P15" s="12" t="str">
        <f>IF(A15="","",IFERROR(IF(INDEX('Aide roster'!$F$6:$F$305,MATCH(A15,'Aide roster'!$B$6:$B$305,0))="","",INDEX('Aide roster'!$F$6:$F$305,MATCH(A15,'Aide roster'!$B$6:$B$305,0))),""))</f>
        <v/>
      </c>
      <c r="Q15" s="12" t="str">
        <f>IF(A15="","",IFERROR(IF(INDEX('Aide roster'!$G$6:$G$305,MATCH(A15,'Aide roster'!$B$6:$B$305,0))="","",INDEX('Aide roster'!$G$6:$G$305,MATCH(A15,'Aide roster'!$B$6:$B$305,0))),""))</f>
        <v/>
      </c>
      <c r="R15" s="11" t="str">
        <f t="shared" si="0"/>
        <v/>
      </c>
      <c r="S15" s="13" t="str">
        <f t="shared" si="1"/>
        <v/>
      </c>
      <c r="T15" s="11" t="str">
        <f t="shared" si="2"/>
        <v/>
      </c>
    </row>
    <row r="16" spans="1:20" x14ac:dyDescent="0.3">
      <c r="A16" s="11"/>
      <c r="B16" s="11" t="str">
        <f>IF(A16="","",IFERROR(INDEX('Aide roster'!$A$6:$A$305,MATCH(A16,'Aide roster'!$B$6:$B$305,0)),"ID not on roster"))</f>
        <v/>
      </c>
      <c r="C16" s="12"/>
      <c r="D16" s="13"/>
      <c r="E16" s="11"/>
      <c r="F16" s="11"/>
      <c r="G16" s="11"/>
      <c r="H16" s="11"/>
      <c r="I16" s="11"/>
      <c r="J16" s="12"/>
      <c r="K16" s="11"/>
      <c r="L16" s="11"/>
      <c r="M16" s="11"/>
      <c r="N16" s="11"/>
      <c r="O16" s="11"/>
      <c r="P16" s="12" t="str">
        <f>IF(A16="","",IFERROR(IF(INDEX('Aide roster'!$F$6:$F$305,MATCH(A16,'Aide roster'!$B$6:$B$305,0))="","",INDEX('Aide roster'!$F$6:$F$305,MATCH(A16,'Aide roster'!$B$6:$B$305,0))),""))</f>
        <v/>
      </c>
      <c r="Q16" s="12" t="str">
        <f>IF(A16="","",IFERROR(IF(INDEX('Aide roster'!$G$6:$G$305,MATCH(A16,'Aide roster'!$B$6:$B$305,0))="","",INDEX('Aide roster'!$G$6:$G$305,MATCH(A16,'Aide roster'!$B$6:$B$305,0))),""))</f>
        <v/>
      </c>
      <c r="R16" s="11" t="str">
        <f t="shared" si="0"/>
        <v/>
      </c>
      <c r="S16" s="13" t="str">
        <f t="shared" si="1"/>
        <v/>
      </c>
      <c r="T16" s="11" t="str">
        <f t="shared" si="2"/>
        <v/>
      </c>
    </row>
    <row r="17" spans="1:20" x14ac:dyDescent="0.3">
      <c r="A17" s="11"/>
      <c r="B17" s="11" t="str">
        <f>IF(A17="","",IFERROR(INDEX('Aide roster'!$A$6:$A$305,MATCH(A17,'Aide roster'!$B$6:$B$305,0)),"ID not on roster"))</f>
        <v/>
      </c>
      <c r="C17" s="12"/>
      <c r="D17" s="13"/>
      <c r="E17" s="11"/>
      <c r="F17" s="11"/>
      <c r="G17" s="11"/>
      <c r="H17" s="11"/>
      <c r="I17" s="11"/>
      <c r="J17" s="12"/>
      <c r="K17" s="11"/>
      <c r="L17" s="11"/>
      <c r="M17" s="11"/>
      <c r="N17" s="11"/>
      <c r="O17" s="11"/>
      <c r="P17" s="12" t="str">
        <f>IF(A17="","",IFERROR(IF(INDEX('Aide roster'!$F$6:$F$305,MATCH(A17,'Aide roster'!$B$6:$B$305,0))="","",INDEX('Aide roster'!$F$6:$F$305,MATCH(A17,'Aide roster'!$B$6:$B$305,0))),""))</f>
        <v/>
      </c>
      <c r="Q17" s="12" t="str">
        <f>IF(A17="","",IFERROR(IF(INDEX('Aide roster'!$G$6:$G$305,MATCH(A17,'Aide roster'!$B$6:$B$305,0))="","",INDEX('Aide roster'!$G$6:$G$305,MATCH(A17,'Aide roster'!$B$6:$B$305,0))),""))</f>
        <v/>
      </c>
      <c r="R17" s="11" t="str">
        <f t="shared" si="0"/>
        <v/>
      </c>
      <c r="S17" s="13" t="str">
        <f t="shared" si="1"/>
        <v/>
      </c>
      <c r="T17" s="11" t="str">
        <f t="shared" si="2"/>
        <v/>
      </c>
    </row>
    <row r="18" spans="1:20" x14ac:dyDescent="0.3">
      <c r="A18" s="11"/>
      <c r="B18" s="11" t="str">
        <f>IF(A18="","",IFERROR(INDEX('Aide roster'!$A$6:$A$305,MATCH(A18,'Aide roster'!$B$6:$B$305,0)),"ID not on roster"))</f>
        <v/>
      </c>
      <c r="C18" s="12"/>
      <c r="D18" s="13"/>
      <c r="E18" s="11"/>
      <c r="F18" s="11"/>
      <c r="G18" s="11"/>
      <c r="H18" s="11"/>
      <c r="I18" s="11"/>
      <c r="J18" s="12"/>
      <c r="K18" s="11"/>
      <c r="L18" s="11"/>
      <c r="M18" s="11"/>
      <c r="N18" s="11"/>
      <c r="O18" s="11"/>
      <c r="P18" s="12" t="str">
        <f>IF(A18="","",IFERROR(IF(INDEX('Aide roster'!$F$6:$F$305,MATCH(A18,'Aide roster'!$B$6:$B$305,0))="","",INDEX('Aide roster'!$F$6:$F$305,MATCH(A18,'Aide roster'!$B$6:$B$305,0))),""))</f>
        <v/>
      </c>
      <c r="Q18" s="12" t="str">
        <f>IF(A18="","",IFERROR(IF(INDEX('Aide roster'!$G$6:$G$305,MATCH(A18,'Aide roster'!$B$6:$B$305,0))="","",INDEX('Aide roster'!$G$6:$G$305,MATCH(A18,'Aide roster'!$B$6:$B$305,0))),""))</f>
        <v/>
      </c>
      <c r="R18" s="11" t="str">
        <f t="shared" si="0"/>
        <v/>
      </c>
      <c r="S18" s="13" t="str">
        <f t="shared" si="1"/>
        <v/>
      </c>
      <c r="T18" s="11" t="str">
        <f t="shared" si="2"/>
        <v/>
      </c>
    </row>
    <row r="19" spans="1:20" x14ac:dyDescent="0.3">
      <c r="A19" s="11"/>
      <c r="B19" s="11" t="str">
        <f>IF(A19="","",IFERROR(INDEX('Aide roster'!$A$6:$A$305,MATCH(A19,'Aide roster'!$B$6:$B$305,0)),"ID not on roster"))</f>
        <v/>
      </c>
      <c r="C19" s="12"/>
      <c r="D19" s="13"/>
      <c r="E19" s="11"/>
      <c r="F19" s="11"/>
      <c r="G19" s="11"/>
      <c r="H19" s="11"/>
      <c r="I19" s="11"/>
      <c r="J19" s="12"/>
      <c r="K19" s="11"/>
      <c r="L19" s="11"/>
      <c r="M19" s="11"/>
      <c r="N19" s="11"/>
      <c r="O19" s="11"/>
      <c r="P19" s="12" t="str">
        <f>IF(A19="","",IFERROR(IF(INDEX('Aide roster'!$F$6:$F$305,MATCH(A19,'Aide roster'!$B$6:$B$305,0))="","",INDEX('Aide roster'!$F$6:$F$305,MATCH(A19,'Aide roster'!$B$6:$B$305,0))),""))</f>
        <v/>
      </c>
      <c r="Q19" s="12" t="str">
        <f>IF(A19="","",IFERROR(IF(INDEX('Aide roster'!$G$6:$G$305,MATCH(A19,'Aide roster'!$B$6:$B$305,0))="","",INDEX('Aide roster'!$G$6:$G$305,MATCH(A19,'Aide roster'!$B$6:$B$305,0))),""))</f>
        <v/>
      </c>
      <c r="R19" s="11" t="str">
        <f t="shared" si="0"/>
        <v/>
      </c>
      <c r="S19" s="13" t="str">
        <f t="shared" si="1"/>
        <v/>
      </c>
      <c r="T19" s="11" t="str">
        <f t="shared" si="2"/>
        <v/>
      </c>
    </row>
    <row r="20" spans="1:20" x14ac:dyDescent="0.3">
      <c r="A20" s="11"/>
      <c r="B20" s="11" t="str">
        <f>IF(A20="","",IFERROR(INDEX('Aide roster'!$A$6:$A$305,MATCH(A20,'Aide roster'!$B$6:$B$305,0)),"ID not on roster"))</f>
        <v/>
      </c>
      <c r="C20" s="12"/>
      <c r="D20" s="13"/>
      <c r="E20" s="11"/>
      <c r="F20" s="11"/>
      <c r="G20" s="11"/>
      <c r="H20" s="11"/>
      <c r="I20" s="11"/>
      <c r="J20" s="12"/>
      <c r="K20" s="11"/>
      <c r="L20" s="11"/>
      <c r="M20" s="11"/>
      <c r="N20" s="11"/>
      <c r="O20" s="11"/>
      <c r="P20" s="12" t="str">
        <f>IF(A20="","",IFERROR(IF(INDEX('Aide roster'!$F$6:$F$305,MATCH(A20,'Aide roster'!$B$6:$B$305,0))="","",INDEX('Aide roster'!$F$6:$F$305,MATCH(A20,'Aide roster'!$B$6:$B$305,0))),""))</f>
        <v/>
      </c>
      <c r="Q20" s="12" t="str">
        <f>IF(A20="","",IFERROR(IF(INDEX('Aide roster'!$G$6:$G$305,MATCH(A20,'Aide roster'!$B$6:$B$305,0))="","",INDEX('Aide roster'!$G$6:$G$305,MATCH(A20,'Aide roster'!$B$6:$B$305,0))),""))</f>
        <v/>
      </c>
      <c r="R20" s="11" t="str">
        <f t="shared" si="0"/>
        <v/>
      </c>
      <c r="S20" s="13" t="str">
        <f t="shared" si="1"/>
        <v/>
      </c>
      <c r="T20" s="11" t="str">
        <f t="shared" si="2"/>
        <v/>
      </c>
    </row>
    <row r="21" spans="1:20" x14ac:dyDescent="0.3">
      <c r="A21" s="11"/>
      <c r="B21" s="11" t="str">
        <f>IF(A21="","",IFERROR(INDEX('Aide roster'!$A$6:$A$305,MATCH(A21,'Aide roster'!$B$6:$B$305,0)),"ID not on roster"))</f>
        <v/>
      </c>
      <c r="C21" s="12"/>
      <c r="D21" s="13"/>
      <c r="E21" s="11"/>
      <c r="F21" s="11"/>
      <c r="G21" s="11"/>
      <c r="H21" s="11"/>
      <c r="I21" s="11"/>
      <c r="J21" s="12"/>
      <c r="K21" s="11"/>
      <c r="L21" s="11"/>
      <c r="M21" s="11"/>
      <c r="N21" s="11"/>
      <c r="O21" s="11"/>
      <c r="P21" s="12" t="str">
        <f>IF(A21="","",IFERROR(IF(INDEX('Aide roster'!$F$6:$F$305,MATCH(A21,'Aide roster'!$B$6:$B$305,0))="","",INDEX('Aide roster'!$F$6:$F$305,MATCH(A21,'Aide roster'!$B$6:$B$305,0))),""))</f>
        <v/>
      </c>
      <c r="Q21" s="12" t="str">
        <f>IF(A21="","",IFERROR(IF(INDEX('Aide roster'!$G$6:$G$305,MATCH(A21,'Aide roster'!$B$6:$B$305,0))="","",INDEX('Aide roster'!$G$6:$G$305,MATCH(A21,'Aide roster'!$B$6:$B$305,0))),""))</f>
        <v/>
      </c>
      <c r="R21" s="11" t="str">
        <f t="shared" si="0"/>
        <v/>
      </c>
      <c r="S21" s="13" t="str">
        <f t="shared" si="1"/>
        <v/>
      </c>
      <c r="T21" s="11" t="str">
        <f t="shared" si="2"/>
        <v/>
      </c>
    </row>
    <row r="22" spans="1:20" x14ac:dyDescent="0.3">
      <c r="A22" s="11"/>
      <c r="B22" s="11" t="str">
        <f>IF(A22="","",IFERROR(INDEX('Aide roster'!$A$6:$A$305,MATCH(A22,'Aide roster'!$B$6:$B$305,0)),"ID not on roster"))</f>
        <v/>
      </c>
      <c r="C22" s="12"/>
      <c r="D22" s="13"/>
      <c r="E22" s="11"/>
      <c r="F22" s="11"/>
      <c r="G22" s="11"/>
      <c r="H22" s="11"/>
      <c r="I22" s="11"/>
      <c r="J22" s="12"/>
      <c r="K22" s="11"/>
      <c r="L22" s="11"/>
      <c r="M22" s="11"/>
      <c r="N22" s="11"/>
      <c r="O22" s="11"/>
      <c r="P22" s="12" t="str">
        <f>IF(A22="","",IFERROR(IF(INDEX('Aide roster'!$F$6:$F$305,MATCH(A22,'Aide roster'!$B$6:$B$305,0))="","",INDEX('Aide roster'!$F$6:$F$305,MATCH(A22,'Aide roster'!$B$6:$B$305,0))),""))</f>
        <v/>
      </c>
      <c r="Q22" s="12" t="str">
        <f>IF(A22="","",IFERROR(IF(INDEX('Aide roster'!$G$6:$G$305,MATCH(A22,'Aide roster'!$B$6:$B$305,0))="","",INDEX('Aide roster'!$G$6:$G$305,MATCH(A22,'Aide roster'!$B$6:$B$305,0))),""))</f>
        <v/>
      </c>
      <c r="R22" s="11" t="str">
        <f t="shared" si="0"/>
        <v/>
      </c>
      <c r="S22" s="13" t="str">
        <f t="shared" si="1"/>
        <v/>
      </c>
      <c r="T22" s="11" t="str">
        <f t="shared" si="2"/>
        <v/>
      </c>
    </row>
    <row r="23" spans="1:20" x14ac:dyDescent="0.3">
      <c r="A23" s="11"/>
      <c r="B23" s="11" t="str">
        <f>IF(A23="","",IFERROR(INDEX('Aide roster'!$A$6:$A$305,MATCH(A23,'Aide roster'!$B$6:$B$305,0)),"ID not on roster"))</f>
        <v/>
      </c>
      <c r="C23" s="12"/>
      <c r="D23" s="13"/>
      <c r="E23" s="11"/>
      <c r="F23" s="11"/>
      <c r="G23" s="11"/>
      <c r="H23" s="11"/>
      <c r="I23" s="11"/>
      <c r="J23" s="12"/>
      <c r="K23" s="11"/>
      <c r="L23" s="11"/>
      <c r="M23" s="11"/>
      <c r="N23" s="11"/>
      <c r="O23" s="11"/>
      <c r="P23" s="12" t="str">
        <f>IF(A23="","",IFERROR(IF(INDEX('Aide roster'!$F$6:$F$305,MATCH(A23,'Aide roster'!$B$6:$B$305,0))="","",INDEX('Aide roster'!$F$6:$F$305,MATCH(A23,'Aide roster'!$B$6:$B$305,0))),""))</f>
        <v/>
      </c>
      <c r="Q23" s="12" t="str">
        <f>IF(A23="","",IFERROR(IF(INDEX('Aide roster'!$G$6:$G$305,MATCH(A23,'Aide roster'!$B$6:$B$305,0))="","",INDEX('Aide roster'!$G$6:$G$305,MATCH(A23,'Aide roster'!$B$6:$B$305,0))),""))</f>
        <v/>
      </c>
      <c r="R23" s="11" t="str">
        <f t="shared" si="0"/>
        <v/>
      </c>
      <c r="S23" s="13" t="str">
        <f t="shared" si="1"/>
        <v/>
      </c>
      <c r="T23" s="11" t="str">
        <f t="shared" si="2"/>
        <v/>
      </c>
    </row>
    <row r="24" spans="1:20" x14ac:dyDescent="0.3">
      <c r="A24" s="11"/>
      <c r="B24" s="11" t="str">
        <f>IF(A24="","",IFERROR(INDEX('Aide roster'!$A$6:$A$305,MATCH(A24,'Aide roster'!$B$6:$B$305,0)),"ID not on roster"))</f>
        <v/>
      </c>
      <c r="C24" s="12"/>
      <c r="D24" s="13"/>
      <c r="E24" s="11"/>
      <c r="F24" s="11"/>
      <c r="G24" s="11"/>
      <c r="H24" s="11"/>
      <c r="I24" s="11"/>
      <c r="J24" s="12"/>
      <c r="K24" s="11"/>
      <c r="L24" s="11"/>
      <c r="M24" s="11"/>
      <c r="N24" s="11"/>
      <c r="O24" s="11"/>
      <c r="P24" s="12" t="str">
        <f>IF(A24="","",IFERROR(IF(INDEX('Aide roster'!$F$6:$F$305,MATCH(A24,'Aide roster'!$B$6:$B$305,0))="","",INDEX('Aide roster'!$F$6:$F$305,MATCH(A24,'Aide roster'!$B$6:$B$305,0))),""))</f>
        <v/>
      </c>
      <c r="Q24" s="12" t="str">
        <f>IF(A24="","",IFERROR(IF(INDEX('Aide roster'!$G$6:$G$305,MATCH(A24,'Aide roster'!$B$6:$B$305,0))="","",INDEX('Aide roster'!$G$6:$G$305,MATCH(A24,'Aide roster'!$B$6:$B$305,0))),""))</f>
        <v/>
      </c>
      <c r="R24" s="11" t="str">
        <f t="shared" si="0"/>
        <v/>
      </c>
      <c r="S24" s="13" t="str">
        <f t="shared" si="1"/>
        <v/>
      </c>
      <c r="T24" s="11" t="str">
        <f t="shared" si="2"/>
        <v/>
      </c>
    </row>
    <row r="25" spans="1:20" x14ac:dyDescent="0.3">
      <c r="A25" s="11"/>
      <c r="B25" s="11" t="str">
        <f>IF(A25="","",IFERROR(INDEX('Aide roster'!$A$6:$A$305,MATCH(A25,'Aide roster'!$B$6:$B$305,0)),"ID not on roster"))</f>
        <v/>
      </c>
      <c r="C25" s="12"/>
      <c r="D25" s="13"/>
      <c r="E25" s="11"/>
      <c r="F25" s="11"/>
      <c r="G25" s="11"/>
      <c r="H25" s="11"/>
      <c r="I25" s="11"/>
      <c r="J25" s="12"/>
      <c r="K25" s="11"/>
      <c r="L25" s="11"/>
      <c r="M25" s="11"/>
      <c r="N25" s="11"/>
      <c r="O25" s="11"/>
      <c r="P25" s="12" t="str">
        <f>IF(A25="","",IFERROR(IF(INDEX('Aide roster'!$F$6:$F$305,MATCH(A25,'Aide roster'!$B$6:$B$305,0))="","",INDEX('Aide roster'!$F$6:$F$305,MATCH(A25,'Aide roster'!$B$6:$B$305,0))),""))</f>
        <v/>
      </c>
      <c r="Q25" s="12" t="str">
        <f>IF(A25="","",IFERROR(IF(INDEX('Aide roster'!$G$6:$G$305,MATCH(A25,'Aide roster'!$B$6:$B$305,0))="","",INDEX('Aide roster'!$G$6:$G$305,MATCH(A25,'Aide roster'!$B$6:$B$305,0))),""))</f>
        <v/>
      </c>
      <c r="R25" s="11" t="str">
        <f t="shared" si="0"/>
        <v/>
      </c>
      <c r="S25" s="13" t="str">
        <f t="shared" si="1"/>
        <v/>
      </c>
      <c r="T25" s="11" t="str">
        <f t="shared" si="2"/>
        <v/>
      </c>
    </row>
    <row r="26" spans="1:20" x14ac:dyDescent="0.3">
      <c r="A26" s="11"/>
      <c r="B26" s="11" t="str">
        <f>IF(A26="","",IFERROR(INDEX('Aide roster'!$A$6:$A$305,MATCH(A26,'Aide roster'!$B$6:$B$305,0)),"ID not on roster"))</f>
        <v/>
      </c>
      <c r="C26" s="12"/>
      <c r="D26" s="13"/>
      <c r="E26" s="11"/>
      <c r="F26" s="11"/>
      <c r="G26" s="11"/>
      <c r="H26" s="11"/>
      <c r="I26" s="11"/>
      <c r="J26" s="12"/>
      <c r="K26" s="11"/>
      <c r="L26" s="11"/>
      <c r="M26" s="11"/>
      <c r="N26" s="11"/>
      <c r="O26" s="11"/>
      <c r="P26" s="12" t="str">
        <f>IF(A26="","",IFERROR(IF(INDEX('Aide roster'!$F$6:$F$305,MATCH(A26,'Aide roster'!$B$6:$B$305,0))="","",INDEX('Aide roster'!$F$6:$F$305,MATCH(A26,'Aide roster'!$B$6:$B$305,0))),""))</f>
        <v/>
      </c>
      <c r="Q26" s="12" t="str">
        <f>IF(A26="","",IFERROR(IF(INDEX('Aide roster'!$G$6:$G$305,MATCH(A26,'Aide roster'!$B$6:$B$305,0))="","",INDEX('Aide roster'!$G$6:$G$305,MATCH(A26,'Aide roster'!$B$6:$B$305,0))),""))</f>
        <v/>
      </c>
      <c r="R26" s="11" t="str">
        <f t="shared" si="0"/>
        <v/>
      </c>
      <c r="S26" s="13" t="str">
        <f t="shared" si="1"/>
        <v/>
      </c>
      <c r="T26" s="11" t="str">
        <f t="shared" si="2"/>
        <v/>
      </c>
    </row>
    <row r="27" spans="1:20" x14ac:dyDescent="0.3">
      <c r="A27" s="11"/>
      <c r="B27" s="11" t="str">
        <f>IF(A27="","",IFERROR(INDEX('Aide roster'!$A$6:$A$305,MATCH(A27,'Aide roster'!$B$6:$B$305,0)),"ID not on roster"))</f>
        <v/>
      </c>
      <c r="C27" s="12"/>
      <c r="D27" s="13"/>
      <c r="E27" s="11"/>
      <c r="F27" s="11"/>
      <c r="G27" s="11"/>
      <c r="H27" s="11"/>
      <c r="I27" s="11"/>
      <c r="J27" s="12"/>
      <c r="K27" s="11"/>
      <c r="L27" s="11"/>
      <c r="M27" s="11"/>
      <c r="N27" s="11"/>
      <c r="O27" s="11"/>
      <c r="P27" s="12" t="str">
        <f>IF(A27="","",IFERROR(IF(INDEX('Aide roster'!$F$6:$F$305,MATCH(A27,'Aide roster'!$B$6:$B$305,0))="","",INDEX('Aide roster'!$F$6:$F$305,MATCH(A27,'Aide roster'!$B$6:$B$305,0))),""))</f>
        <v/>
      </c>
      <c r="Q27" s="12" t="str">
        <f>IF(A27="","",IFERROR(IF(INDEX('Aide roster'!$G$6:$G$305,MATCH(A27,'Aide roster'!$B$6:$B$305,0))="","",INDEX('Aide roster'!$G$6:$G$305,MATCH(A27,'Aide roster'!$B$6:$B$305,0))),""))</f>
        <v/>
      </c>
      <c r="R27" s="11" t="str">
        <f t="shared" si="0"/>
        <v/>
      </c>
      <c r="S27" s="13" t="str">
        <f t="shared" si="1"/>
        <v/>
      </c>
      <c r="T27" s="11" t="str">
        <f t="shared" si="2"/>
        <v/>
      </c>
    </row>
    <row r="28" spans="1:20" x14ac:dyDescent="0.3">
      <c r="A28" s="11"/>
      <c r="B28" s="11" t="str">
        <f>IF(A28="","",IFERROR(INDEX('Aide roster'!$A$6:$A$305,MATCH(A28,'Aide roster'!$B$6:$B$305,0)),"ID not on roster"))</f>
        <v/>
      </c>
      <c r="C28" s="12"/>
      <c r="D28" s="13"/>
      <c r="E28" s="11"/>
      <c r="F28" s="11"/>
      <c r="G28" s="11"/>
      <c r="H28" s="11"/>
      <c r="I28" s="11"/>
      <c r="J28" s="12"/>
      <c r="K28" s="11"/>
      <c r="L28" s="11"/>
      <c r="M28" s="11"/>
      <c r="N28" s="11"/>
      <c r="O28" s="11"/>
      <c r="P28" s="12" t="str">
        <f>IF(A28="","",IFERROR(IF(INDEX('Aide roster'!$F$6:$F$305,MATCH(A28,'Aide roster'!$B$6:$B$305,0))="","",INDEX('Aide roster'!$F$6:$F$305,MATCH(A28,'Aide roster'!$B$6:$B$305,0))),""))</f>
        <v/>
      </c>
      <c r="Q28" s="12" t="str">
        <f>IF(A28="","",IFERROR(IF(INDEX('Aide roster'!$G$6:$G$305,MATCH(A28,'Aide roster'!$B$6:$B$305,0))="","",INDEX('Aide roster'!$G$6:$G$305,MATCH(A28,'Aide roster'!$B$6:$B$305,0))),""))</f>
        <v/>
      </c>
      <c r="R28" s="11" t="str">
        <f t="shared" si="0"/>
        <v/>
      </c>
      <c r="S28" s="13" t="str">
        <f t="shared" si="1"/>
        <v/>
      </c>
      <c r="T28" s="11" t="str">
        <f t="shared" si="2"/>
        <v/>
      </c>
    </row>
    <row r="29" spans="1:20" x14ac:dyDescent="0.3">
      <c r="A29" s="11"/>
      <c r="B29" s="11" t="str">
        <f>IF(A29="","",IFERROR(INDEX('Aide roster'!$A$6:$A$305,MATCH(A29,'Aide roster'!$B$6:$B$305,0)),"ID not on roster"))</f>
        <v/>
      </c>
      <c r="C29" s="12"/>
      <c r="D29" s="13"/>
      <c r="E29" s="11"/>
      <c r="F29" s="11"/>
      <c r="G29" s="11"/>
      <c r="H29" s="11"/>
      <c r="I29" s="11"/>
      <c r="J29" s="12"/>
      <c r="K29" s="11"/>
      <c r="L29" s="11"/>
      <c r="M29" s="11"/>
      <c r="N29" s="11"/>
      <c r="O29" s="11"/>
      <c r="P29" s="12" t="str">
        <f>IF(A29="","",IFERROR(IF(INDEX('Aide roster'!$F$6:$F$305,MATCH(A29,'Aide roster'!$B$6:$B$305,0))="","",INDEX('Aide roster'!$F$6:$F$305,MATCH(A29,'Aide roster'!$B$6:$B$305,0))),""))</f>
        <v/>
      </c>
      <c r="Q29" s="12" t="str">
        <f>IF(A29="","",IFERROR(IF(INDEX('Aide roster'!$G$6:$G$305,MATCH(A29,'Aide roster'!$B$6:$B$305,0))="","",INDEX('Aide roster'!$G$6:$G$305,MATCH(A29,'Aide roster'!$B$6:$B$305,0))),""))</f>
        <v/>
      </c>
      <c r="R29" s="11" t="str">
        <f t="shared" si="0"/>
        <v/>
      </c>
      <c r="S29" s="13" t="str">
        <f t="shared" si="1"/>
        <v/>
      </c>
      <c r="T29" s="11" t="str">
        <f t="shared" si="2"/>
        <v/>
      </c>
    </row>
    <row r="30" spans="1:20" x14ac:dyDescent="0.3">
      <c r="A30" s="11"/>
      <c r="B30" s="11" t="str">
        <f>IF(A30="","",IFERROR(INDEX('Aide roster'!$A$6:$A$305,MATCH(A30,'Aide roster'!$B$6:$B$305,0)),"ID not on roster"))</f>
        <v/>
      </c>
      <c r="C30" s="12"/>
      <c r="D30" s="13"/>
      <c r="E30" s="11"/>
      <c r="F30" s="11"/>
      <c r="G30" s="11"/>
      <c r="H30" s="11"/>
      <c r="I30" s="11"/>
      <c r="J30" s="12"/>
      <c r="K30" s="11"/>
      <c r="L30" s="11"/>
      <c r="M30" s="11"/>
      <c r="N30" s="11"/>
      <c r="O30" s="11"/>
      <c r="P30" s="12" t="str">
        <f>IF(A30="","",IFERROR(IF(INDEX('Aide roster'!$F$6:$F$305,MATCH(A30,'Aide roster'!$B$6:$B$305,0))="","",INDEX('Aide roster'!$F$6:$F$305,MATCH(A30,'Aide roster'!$B$6:$B$305,0))),""))</f>
        <v/>
      </c>
      <c r="Q30" s="12" t="str">
        <f>IF(A30="","",IFERROR(IF(INDEX('Aide roster'!$G$6:$G$305,MATCH(A30,'Aide roster'!$B$6:$B$305,0))="","",INDEX('Aide roster'!$G$6:$G$305,MATCH(A30,'Aide roster'!$B$6:$B$305,0))),""))</f>
        <v/>
      </c>
      <c r="R30" s="11" t="str">
        <f t="shared" si="0"/>
        <v/>
      </c>
      <c r="S30" s="13" t="str">
        <f t="shared" si="1"/>
        <v/>
      </c>
      <c r="T30" s="11" t="str">
        <f t="shared" si="2"/>
        <v/>
      </c>
    </row>
    <row r="31" spans="1:20" x14ac:dyDescent="0.3">
      <c r="A31" s="11"/>
      <c r="B31" s="11" t="str">
        <f>IF(A31="","",IFERROR(INDEX('Aide roster'!$A$6:$A$305,MATCH(A31,'Aide roster'!$B$6:$B$305,0)),"ID not on roster"))</f>
        <v/>
      </c>
      <c r="C31" s="12"/>
      <c r="D31" s="13"/>
      <c r="E31" s="11"/>
      <c r="F31" s="11"/>
      <c r="G31" s="11"/>
      <c r="H31" s="11"/>
      <c r="I31" s="11"/>
      <c r="J31" s="12"/>
      <c r="K31" s="11"/>
      <c r="L31" s="11"/>
      <c r="M31" s="11"/>
      <c r="N31" s="11"/>
      <c r="O31" s="11"/>
      <c r="P31" s="12" t="str">
        <f>IF(A31="","",IFERROR(IF(INDEX('Aide roster'!$F$6:$F$305,MATCH(A31,'Aide roster'!$B$6:$B$305,0))="","",INDEX('Aide roster'!$F$6:$F$305,MATCH(A31,'Aide roster'!$B$6:$B$305,0))),""))</f>
        <v/>
      </c>
      <c r="Q31" s="12" t="str">
        <f>IF(A31="","",IFERROR(IF(INDEX('Aide roster'!$G$6:$G$305,MATCH(A31,'Aide roster'!$B$6:$B$305,0))="","",INDEX('Aide roster'!$G$6:$G$305,MATCH(A31,'Aide roster'!$B$6:$B$305,0))),""))</f>
        <v/>
      </c>
      <c r="R31" s="11" t="str">
        <f t="shared" si="0"/>
        <v/>
      </c>
      <c r="S31" s="13" t="str">
        <f t="shared" si="1"/>
        <v/>
      </c>
      <c r="T31" s="11" t="str">
        <f t="shared" si="2"/>
        <v/>
      </c>
    </row>
    <row r="32" spans="1:20" x14ac:dyDescent="0.3">
      <c r="A32" s="11"/>
      <c r="B32" s="11" t="str">
        <f>IF(A32="","",IFERROR(INDEX('Aide roster'!$A$6:$A$305,MATCH(A32,'Aide roster'!$B$6:$B$305,0)),"ID not on roster"))</f>
        <v/>
      </c>
      <c r="C32" s="12"/>
      <c r="D32" s="13"/>
      <c r="E32" s="11"/>
      <c r="F32" s="11"/>
      <c r="G32" s="11"/>
      <c r="H32" s="11"/>
      <c r="I32" s="11"/>
      <c r="J32" s="12"/>
      <c r="K32" s="11"/>
      <c r="L32" s="11"/>
      <c r="M32" s="11"/>
      <c r="N32" s="11"/>
      <c r="O32" s="11"/>
      <c r="P32" s="12" t="str">
        <f>IF(A32="","",IFERROR(IF(INDEX('Aide roster'!$F$6:$F$305,MATCH(A32,'Aide roster'!$B$6:$B$305,0))="","",INDEX('Aide roster'!$F$6:$F$305,MATCH(A32,'Aide roster'!$B$6:$B$305,0))),""))</f>
        <v/>
      </c>
      <c r="Q32" s="12" t="str">
        <f>IF(A32="","",IFERROR(IF(INDEX('Aide roster'!$G$6:$G$305,MATCH(A32,'Aide roster'!$B$6:$B$305,0))="","",INDEX('Aide roster'!$G$6:$G$305,MATCH(A32,'Aide roster'!$B$6:$B$305,0))),""))</f>
        <v/>
      </c>
      <c r="R32" s="11" t="str">
        <f t="shared" si="0"/>
        <v/>
      </c>
      <c r="S32" s="13" t="str">
        <f t="shared" si="1"/>
        <v/>
      </c>
      <c r="T32" s="11" t="str">
        <f t="shared" si="2"/>
        <v/>
      </c>
    </row>
    <row r="33" spans="1:20" x14ac:dyDescent="0.3">
      <c r="A33" s="11"/>
      <c r="B33" s="11" t="str">
        <f>IF(A33="","",IFERROR(INDEX('Aide roster'!$A$6:$A$305,MATCH(A33,'Aide roster'!$B$6:$B$305,0)),"ID not on roster"))</f>
        <v/>
      </c>
      <c r="C33" s="12"/>
      <c r="D33" s="13"/>
      <c r="E33" s="11"/>
      <c r="F33" s="11"/>
      <c r="G33" s="11"/>
      <c r="H33" s="11"/>
      <c r="I33" s="11"/>
      <c r="J33" s="12"/>
      <c r="K33" s="11"/>
      <c r="L33" s="11"/>
      <c r="M33" s="11"/>
      <c r="N33" s="11"/>
      <c r="O33" s="11"/>
      <c r="P33" s="12" t="str">
        <f>IF(A33="","",IFERROR(IF(INDEX('Aide roster'!$F$6:$F$305,MATCH(A33,'Aide roster'!$B$6:$B$305,0))="","",INDEX('Aide roster'!$F$6:$F$305,MATCH(A33,'Aide roster'!$B$6:$B$305,0))),""))</f>
        <v/>
      </c>
      <c r="Q33" s="12" t="str">
        <f>IF(A33="","",IFERROR(IF(INDEX('Aide roster'!$G$6:$G$305,MATCH(A33,'Aide roster'!$B$6:$B$305,0))="","",INDEX('Aide roster'!$G$6:$G$305,MATCH(A33,'Aide roster'!$B$6:$B$305,0))),""))</f>
        <v/>
      </c>
      <c r="R33" s="11" t="str">
        <f t="shared" si="0"/>
        <v/>
      </c>
      <c r="S33" s="13" t="str">
        <f t="shared" si="1"/>
        <v/>
      </c>
      <c r="T33" s="11" t="str">
        <f t="shared" si="2"/>
        <v/>
      </c>
    </row>
    <row r="34" spans="1:20" x14ac:dyDescent="0.3">
      <c r="A34" s="11"/>
      <c r="B34" s="11" t="str">
        <f>IF(A34="","",IFERROR(INDEX('Aide roster'!$A$6:$A$305,MATCH(A34,'Aide roster'!$B$6:$B$305,0)),"ID not on roster"))</f>
        <v/>
      </c>
      <c r="C34" s="12"/>
      <c r="D34" s="13"/>
      <c r="E34" s="11"/>
      <c r="F34" s="11"/>
      <c r="G34" s="11"/>
      <c r="H34" s="11"/>
      <c r="I34" s="11"/>
      <c r="J34" s="12"/>
      <c r="K34" s="11"/>
      <c r="L34" s="11"/>
      <c r="M34" s="11"/>
      <c r="N34" s="11"/>
      <c r="O34" s="11"/>
      <c r="P34" s="12" t="str">
        <f>IF(A34="","",IFERROR(IF(INDEX('Aide roster'!$F$6:$F$305,MATCH(A34,'Aide roster'!$B$6:$B$305,0))="","",INDEX('Aide roster'!$F$6:$F$305,MATCH(A34,'Aide roster'!$B$6:$B$305,0))),""))</f>
        <v/>
      </c>
      <c r="Q34" s="12" t="str">
        <f>IF(A34="","",IFERROR(IF(INDEX('Aide roster'!$G$6:$G$305,MATCH(A34,'Aide roster'!$B$6:$B$305,0))="","",INDEX('Aide roster'!$G$6:$G$305,MATCH(A34,'Aide roster'!$B$6:$B$305,0))),""))</f>
        <v/>
      </c>
      <c r="R34" s="11" t="str">
        <f t="shared" si="0"/>
        <v/>
      </c>
      <c r="S34" s="13" t="str">
        <f t="shared" si="1"/>
        <v/>
      </c>
      <c r="T34" s="11" t="str">
        <f t="shared" si="2"/>
        <v/>
      </c>
    </row>
    <row r="35" spans="1:20" x14ac:dyDescent="0.3">
      <c r="A35" s="11"/>
      <c r="B35" s="11" t="str">
        <f>IF(A35="","",IFERROR(INDEX('Aide roster'!$A$6:$A$305,MATCH(A35,'Aide roster'!$B$6:$B$305,0)),"ID not on roster"))</f>
        <v/>
      </c>
      <c r="C35" s="12"/>
      <c r="D35" s="13"/>
      <c r="E35" s="11"/>
      <c r="F35" s="11"/>
      <c r="G35" s="11"/>
      <c r="H35" s="11"/>
      <c r="I35" s="11"/>
      <c r="J35" s="12"/>
      <c r="K35" s="11"/>
      <c r="L35" s="11"/>
      <c r="M35" s="11"/>
      <c r="N35" s="11"/>
      <c r="O35" s="11"/>
      <c r="P35" s="12" t="str">
        <f>IF(A35="","",IFERROR(IF(INDEX('Aide roster'!$F$6:$F$305,MATCH(A35,'Aide roster'!$B$6:$B$305,0))="","",INDEX('Aide roster'!$F$6:$F$305,MATCH(A35,'Aide roster'!$B$6:$B$305,0))),""))</f>
        <v/>
      </c>
      <c r="Q35" s="12" t="str">
        <f>IF(A35="","",IFERROR(IF(INDEX('Aide roster'!$G$6:$G$305,MATCH(A35,'Aide roster'!$B$6:$B$305,0))="","",INDEX('Aide roster'!$G$6:$G$305,MATCH(A35,'Aide roster'!$B$6:$B$305,0))),""))</f>
        <v/>
      </c>
      <c r="R35" s="11" t="str">
        <f t="shared" si="0"/>
        <v/>
      </c>
      <c r="S35" s="13" t="str">
        <f t="shared" si="1"/>
        <v/>
      </c>
      <c r="T35" s="11" t="str">
        <f t="shared" si="2"/>
        <v/>
      </c>
    </row>
    <row r="36" spans="1:20" x14ac:dyDescent="0.3">
      <c r="A36" s="11"/>
      <c r="B36" s="11" t="str">
        <f>IF(A36="","",IFERROR(INDEX('Aide roster'!$A$6:$A$305,MATCH(A36,'Aide roster'!$B$6:$B$305,0)),"ID not on roster"))</f>
        <v/>
      </c>
      <c r="C36" s="12"/>
      <c r="D36" s="13"/>
      <c r="E36" s="11"/>
      <c r="F36" s="11"/>
      <c r="G36" s="11"/>
      <c r="H36" s="11"/>
      <c r="I36" s="11"/>
      <c r="J36" s="12"/>
      <c r="K36" s="11"/>
      <c r="L36" s="11"/>
      <c r="M36" s="11"/>
      <c r="N36" s="11"/>
      <c r="O36" s="11"/>
      <c r="P36" s="12" t="str">
        <f>IF(A36="","",IFERROR(IF(INDEX('Aide roster'!$F$6:$F$305,MATCH(A36,'Aide roster'!$B$6:$B$305,0))="","",INDEX('Aide roster'!$F$6:$F$305,MATCH(A36,'Aide roster'!$B$6:$B$305,0))),""))</f>
        <v/>
      </c>
      <c r="Q36" s="12" t="str">
        <f>IF(A36="","",IFERROR(IF(INDEX('Aide roster'!$G$6:$G$305,MATCH(A36,'Aide roster'!$B$6:$B$305,0))="","",INDEX('Aide roster'!$G$6:$G$305,MATCH(A36,'Aide roster'!$B$6:$B$305,0))),""))</f>
        <v/>
      </c>
      <c r="R36" s="11" t="str">
        <f t="shared" si="0"/>
        <v/>
      </c>
      <c r="S36" s="13" t="str">
        <f t="shared" si="1"/>
        <v/>
      </c>
      <c r="T36" s="11" t="str">
        <f t="shared" si="2"/>
        <v/>
      </c>
    </row>
    <row r="37" spans="1:20" x14ac:dyDescent="0.3">
      <c r="A37" s="11"/>
      <c r="B37" s="11" t="str">
        <f>IF(A37="","",IFERROR(INDEX('Aide roster'!$A$6:$A$305,MATCH(A37,'Aide roster'!$B$6:$B$305,0)),"ID not on roster"))</f>
        <v/>
      </c>
      <c r="C37" s="12"/>
      <c r="D37" s="13"/>
      <c r="E37" s="11"/>
      <c r="F37" s="11"/>
      <c r="G37" s="11"/>
      <c r="H37" s="11"/>
      <c r="I37" s="11"/>
      <c r="J37" s="12"/>
      <c r="K37" s="11"/>
      <c r="L37" s="11"/>
      <c r="M37" s="11"/>
      <c r="N37" s="11"/>
      <c r="O37" s="11"/>
      <c r="P37" s="12" t="str">
        <f>IF(A37="","",IFERROR(IF(INDEX('Aide roster'!$F$6:$F$305,MATCH(A37,'Aide roster'!$B$6:$B$305,0))="","",INDEX('Aide roster'!$F$6:$F$305,MATCH(A37,'Aide roster'!$B$6:$B$305,0))),""))</f>
        <v/>
      </c>
      <c r="Q37" s="12" t="str">
        <f>IF(A37="","",IFERROR(IF(INDEX('Aide roster'!$G$6:$G$305,MATCH(A37,'Aide roster'!$B$6:$B$305,0))="","",INDEX('Aide roster'!$G$6:$G$305,MATCH(A37,'Aide roster'!$B$6:$B$305,0))),""))</f>
        <v/>
      </c>
      <c r="R37" s="11" t="str">
        <f t="shared" si="0"/>
        <v/>
      </c>
      <c r="S37" s="13" t="str">
        <f t="shared" si="1"/>
        <v/>
      </c>
      <c r="T37" s="11" t="str">
        <f t="shared" si="2"/>
        <v/>
      </c>
    </row>
    <row r="38" spans="1:20" x14ac:dyDescent="0.3">
      <c r="A38" s="11"/>
      <c r="B38" s="11" t="str">
        <f>IF(A38="","",IFERROR(INDEX('Aide roster'!$A$6:$A$305,MATCH(A38,'Aide roster'!$B$6:$B$305,0)),"ID not on roster"))</f>
        <v/>
      </c>
      <c r="C38" s="12"/>
      <c r="D38" s="13"/>
      <c r="E38" s="11"/>
      <c r="F38" s="11"/>
      <c r="G38" s="11"/>
      <c r="H38" s="11"/>
      <c r="I38" s="11"/>
      <c r="J38" s="12"/>
      <c r="K38" s="11"/>
      <c r="L38" s="11"/>
      <c r="M38" s="11"/>
      <c r="N38" s="11"/>
      <c r="O38" s="11"/>
      <c r="P38" s="12" t="str">
        <f>IF(A38="","",IFERROR(IF(INDEX('Aide roster'!$F$6:$F$305,MATCH(A38,'Aide roster'!$B$6:$B$305,0))="","",INDEX('Aide roster'!$F$6:$F$305,MATCH(A38,'Aide roster'!$B$6:$B$305,0))),""))</f>
        <v/>
      </c>
      <c r="Q38" s="12" t="str">
        <f>IF(A38="","",IFERROR(IF(INDEX('Aide roster'!$G$6:$G$305,MATCH(A38,'Aide roster'!$B$6:$B$305,0))="","",INDEX('Aide roster'!$G$6:$G$305,MATCH(A38,'Aide roster'!$B$6:$B$305,0))),""))</f>
        <v/>
      </c>
      <c r="R38" s="11" t="str">
        <f t="shared" si="0"/>
        <v/>
      </c>
      <c r="S38" s="13" t="str">
        <f t="shared" si="1"/>
        <v/>
      </c>
      <c r="T38" s="11" t="str">
        <f t="shared" si="2"/>
        <v/>
      </c>
    </row>
    <row r="39" spans="1:20" x14ac:dyDescent="0.3">
      <c r="A39" s="11"/>
      <c r="B39" s="11" t="str">
        <f>IF(A39="","",IFERROR(INDEX('Aide roster'!$A$6:$A$305,MATCH(A39,'Aide roster'!$B$6:$B$305,0)),"ID not on roster"))</f>
        <v/>
      </c>
      <c r="C39" s="12"/>
      <c r="D39" s="13"/>
      <c r="E39" s="11"/>
      <c r="F39" s="11"/>
      <c r="G39" s="11"/>
      <c r="H39" s="11"/>
      <c r="I39" s="11"/>
      <c r="J39" s="12"/>
      <c r="K39" s="11"/>
      <c r="L39" s="11"/>
      <c r="M39" s="11"/>
      <c r="N39" s="11"/>
      <c r="O39" s="11"/>
      <c r="P39" s="12" t="str">
        <f>IF(A39="","",IFERROR(IF(INDEX('Aide roster'!$F$6:$F$305,MATCH(A39,'Aide roster'!$B$6:$B$305,0))="","",INDEX('Aide roster'!$F$6:$F$305,MATCH(A39,'Aide roster'!$B$6:$B$305,0))),""))</f>
        <v/>
      </c>
      <c r="Q39" s="12" t="str">
        <f>IF(A39="","",IFERROR(IF(INDEX('Aide roster'!$G$6:$G$305,MATCH(A39,'Aide roster'!$B$6:$B$305,0))="","",INDEX('Aide roster'!$G$6:$G$305,MATCH(A39,'Aide roster'!$B$6:$B$305,0))),""))</f>
        <v/>
      </c>
      <c r="R39" s="11" t="str">
        <f t="shared" si="0"/>
        <v/>
      </c>
      <c r="S39" s="13" t="str">
        <f t="shared" si="1"/>
        <v/>
      </c>
      <c r="T39" s="11" t="str">
        <f t="shared" si="2"/>
        <v/>
      </c>
    </row>
    <row r="40" spans="1:20" x14ac:dyDescent="0.3">
      <c r="A40" s="11"/>
      <c r="B40" s="11" t="str">
        <f>IF(A40="","",IFERROR(INDEX('Aide roster'!$A$6:$A$305,MATCH(A40,'Aide roster'!$B$6:$B$305,0)),"ID not on roster"))</f>
        <v/>
      </c>
      <c r="C40" s="12"/>
      <c r="D40" s="13"/>
      <c r="E40" s="11"/>
      <c r="F40" s="11"/>
      <c r="G40" s="11"/>
      <c r="H40" s="11"/>
      <c r="I40" s="11"/>
      <c r="J40" s="12"/>
      <c r="K40" s="11"/>
      <c r="L40" s="11"/>
      <c r="M40" s="11"/>
      <c r="N40" s="11"/>
      <c r="O40" s="11"/>
      <c r="P40" s="12" t="str">
        <f>IF(A40="","",IFERROR(IF(INDEX('Aide roster'!$F$6:$F$305,MATCH(A40,'Aide roster'!$B$6:$B$305,0))="","",INDEX('Aide roster'!$F$6:$F$305,MATCH(A40,'Aide roster'!$B$6:$B$305,0))),""))</f>
        <v/>
      </c>
      <c r="Q40" s="12" t="str">
        <f>IF(A40="","",IFERROR(IF(INDEX('Aide roster'!$G$6:$G$305,MATCH(A40,'Aide roster'!$B$6:$B$305,0))="","",INDEX('Aide roster'!$G$6:$G$305,MATCH(A40,'Aide roster'!$B$6:$B$305,0))),""))</f>
        <v/>
      </c>
      <c r="R40" s="11" t="str">
        <f t="shared" si="0"/>
        <v/>
      </c>
      <c r="S40" s="13" t="str">
        <f t="shared" si="1"/>
        <v/>
      </c>
      <c r="T40" s="11" t="str">
        <f t="shared" si="2"/>
        <v/>
      </c>
    </row>
    <row r="41" spans="1:20" x14ac:dyDescent="0.3">
      <c r="A41" s="11"/>
      <c r="B41" s="11" t="str">
        <f>IF(A41="","",IFERROR(INDEX('Aide roster'!$A$6:$A$305,MATCH(A41,'Aide roster'!$B$6:$B$305,0)),"ID not on roster"))</f>
        <v/>
      </c>
      <c r="C41" s="12"/>
      <c r="D41" s="13"/>
      <c r="E41" s="11"/>
      <c r="F41" s="11"/>
      <c r="G41" s="11"/>
      <c r="H41" s="11"/>
      <c r="I41" s="11"/>
      <c r="J41" s="12"/>
      <c r="K41" s="11"/>
      <c r="L41" s="11"/>
      <c r="M41" s="11"/>
      <c r="N41" s="11"/>
      <c r="O41" s="11"/>
      <c r="P41" s="12" t="str">
        <f>IF(A41="","",IFERROR(IF(INDEX('Aide roster'!$F$6:$F$305,MATCH(A41,'Aide roster'!$B$6:$B$305,0))="","",INDEX('Aide roster'!$F$6:$F$305,MATCH(A41,'Aide roster'!$B$6:$B$305,0))),""))</f>
        <v/>
      </c>
      <c r="Q41" s="12" t="str">
        <f>IF(A41="","",IFERROR(IF(INDEX('Aide roster'!$G$6:$G$305,MATCH(A41,'Aide roster'!$B$6:$B$305,0))="","",INDEX('Aide roster'!$G$6:$G$305,MATCH(A41,'Aide roster'!$B$6:$B$305,0))),""))</f>
        <v/>
      </c>
      <c r="R41" s="11" t="str">
        <f t="shared" si="0"/>
        <v/>
      </c>
      <c r="S41" s="13" t="str">
        <f t="shared" si="1"/>
        <v/>
      </c>
      <c r="T41" s="11" t="str">
        <f t="shared" si="2"/>
        <v/>
      </c>
    </row>
    <row r="42" spans="1:20" x14ac:dyDescent="0.3">
      <c r="A42" s="11"/>
      <c r="B42" s="11" t="str">
        <f>IF(A42="","",IFERROR(INDEX('Aide roster'!$A$6:$A$305,MATCH(A42,'Aide roster'!$B$6:$B$305,0)),"ID not on roster"))</f>
        <v/>
      </c>
      <c r="C42" s="12"/>
      <c r="D42" s="13"/>
      <c r="E42" s="11"/>
      <c r="F42" s="11"/>
      <c r="G42" s="11"/>
      <c r="H42" s="11"/>
      <c r="I42" s="11"/>
      <c r="J42" s="12"/>
      <c r="K42" s="11"/>
      <c r="L42" s="11"/>
      <c r="M42" s="11"/>
      <c r="N42" s="11"/>
      <c r="O42" s="11"/>
      <c r="P42" s="12" t="str">
        <f>IF(A42="","",IFERROR(IF(INDEX('Aide roster'!$F$6:$F$305,MATCH(A42,'Aide roster'!$B$6:$B$305,0))="","",INDEX('Aide roster'!$F$6:$F$305,MATCH(A42,'Aide roster'!$B$6:$B$305,0))),""))</f>
        <v/>
      </c>
      <c r="Q42" s="12" t="str">
        <f>IF(A42="","",IFERROR(IF(INDEX('Aide roster'!$G$6:$G$305,MATCH(A42,'Aide roster'!$B$6:$B$305,0))="","",INDEX('Aide roster'!$G$6:$G$305,MATCH(A42,'Aide roster'!$B$6:$B$305,0))),""))</f>
        <v/>
      </c>
      <c r="R42" s="11" t="str">
        <f t="shared" si="0"/>
        <v/>
      </c>
      <c r="S42" s="13" t="str">
        <f t="shared" si="1"/>
        <v/>
      </c>
      <c r="T42" s="11" t="str">
        <f t="shared" si="2"/>
        <v/>
      </c>
    </row>
    <row r="43" spans="1:20" x14ac:dyDescent="0.3">
      <c r="A43" s="11"/>
      <c r="B43" s="11" t="str">
        <f>IF(A43="","",IFERROR(INDEX('Aide roster'!$A$6:$A$305,MATCH(A43,'Aide roster'!$B$6:$B$305,0)),"ID not on roster"))</f>
        <v/>
      </c>
      <c r="C43" s="12"/>
      <c r="D43" s="13"/>
      <c r="E43" s="11"/>
      <c r="F43" s="11"/>
      <c r="G43" s="11"/>
      <c r="H43" s="11"/>
      <c r="I43" s="11"/>
      <c r="J43" s="12"/>
      <c r="K43" s="11"/>
      <c r="L43" s="11"/>
      <c r="M43" s="11"/>
      <c r="N43" s="11"/>
      <c r="O43" s="11"/>
      <c r="P43" s="12" t="str">
        <f>IF(A43="","",IFERROR(IF(INDEX('Aide roster'!$F$6:$F$305,MATCH(A43,'Aide roster'!$B$6:$B$305,0))="","",INDEX('Aide roster'!$F$6:$F$305,MATCH(A43,'Aide roster'!$B$6:$B$305,0))),""))</f>
        <v/>
      </c>
      <c r="Q43" s="12" t="str">
        <f>IF(A43="","",IFERROR(IF(INDEX('Aide roster'!$G$6:$G$305,MATCH(A43,'Aide roster'!$B$6:$B$305,0))="","",INDEX('Aide roster'!$G$6:$G$305,MATCH(A43,'Aide roster'!$B$6:$B$305,0))),""))</f>
        <v/>
      </c>
      <c r="R43" s="11" t="str">
        <f t="shared" si="0"/>
        <v/>
      </c>
      <c r="S43" s="13" t="str">
        <f t="shared" si="1"/>
        <v/>
      </c>
      <c r="T43" s="11" t="str">
        <f t="shared" si="2"/>
        <v/>
      </c>
    </row>
    <row r="44" spans="1:20" x14ac:dyDescent="0.3">
      <c r="A44" s="11"/>
      <c r="B44" s="11" t="str">
        <f>IF(A44="","",IFERROR(INDEX('Aide roster'!$A$6:$A$305,MATCH(A44,'Aide roster'!$B$6:$B$305,0)),"ID not on roster"))</f>
        <v/>
      </c>
      <c r="C44" s="12"/>
      <c r="D44" s="13"/>
      <c r="E44" s="11"/>
      <c r="F44" s="11"/>
      <c r="G44" s="11"/>
      <c r="H44" s="11"/>
      <c r="I44" s="11"/>
      <c r="J44" s="12"/>
      <c r="K44" s="11"/>
      <c r="L44" s="11"/>
      <c r="M44" s="11"/>
      <c r="N44" s="11"/>
      <c r="O44" s="11"/>
      <c r="P44" s="12" t="str">
        <f>IF(A44="","",IFERROR(IF(INDEX('Aide roster'!$F$6:$F$305,MATCH(A44,'Aide roster'!$B$6:$B$305,0))="","",INDEX('Aide roster'!$F$6:$F$305,MATCH(A44,'Aide roster'!$B$6:$B$305,0))),""))</f>
        <v/>
      </c>
      <c r="Q44" s="12" t="str">
        <f>IF(A44="","",IFERROR(IF(INDEX('Aide roster'!$G$6:$G$305,MATCH(A44,'Aide roster'!$B$6:$B$305,0))="","",INDEX('Aide roster'!$G$6:$G$305,MATCH(A44,'Aide roster'!$B$6:$B$305,0))),""))</f>
        <v/>
      </c>
      <c r="R44" s="11" t="str">
        <f t="shared" si="0"/>
        <v/>
      </c>
      <c r="S44" s="13" t="str">
        <f t="shared" si="1"/>
        <v/>
      </c>
      <c r="T44" s="11" t="str">
        <f t="shared" si="2"/>
        <v/>
      </c>
    </row>
    <row r="45" spans="1:20" x14ac:dyDescent="0.3">
      <c r="A45" s="11"/>
      <c r="B45" s="11" t="str">
        <f>IF(A45="","",IFERROR(INDEX('Aide roster'!$A$6:$A$305,MATCH(A45,'Aide roster'!$B$6:$B$305,0)),"ID not on roster"))</f>
        <v/>
      </c>
      <c r="C45" s="12"/>
      <c r="D45" s="13"/>
      <c r="E45" s="11"/>
      <c r="F45" s="11"/>
      <c r="G45" s="11"/>
      <c r="H45" s="11"/>
      <c r="I45" s="11"/>
      <c r="J45" s="12"/>
      <c r="K45" s="11"/>
      <c r="L45" s="11"/>
      <c r="M45" s="11"/>
      <c r="N45" s="11"/>
      <c r="O45" s="11"/>
      <c r="P45" s="12" t="str">
        <f>IF(A45="","",IFERROR(IF(INDEX('Aide roster'!$F$6:$F$305,MATCH(A45,'Aide roster'!$B$6:$B$305,0))="","",INDEX('Aide roster'!$F$6:$F$305,MATCH(A45,'Aide roster'!$B$6:$B$305,0))),""))</f>
        <v/>
      </c>
      <c r="Q45" s="12" t="str">
        <f>IF(A45="","",IFERROR(IF(INDEX('Aide roster'!$G$6:$G$305,MATCH(A45,'Aide roster'!$B$6:$B$305,0))="","",INDEX('Aide roster'!$G$6:$G$305,MATCH(A45,'Aide roster'!$B$6:$B$305,0))),""))</f>
        <v/>
      </c>
      <c r="R45" s="11" t="str">
        <f t="shared" si="0"/>
        <v/>
      </c>
      <c r="S45" s="13" t="str">
        <f t="shared" si="1"/>
        <v/>
      </c>
      <c r="T45" s="11" t="str">
        <f t="shared" si="2"/>
        <v/>
      </c>
    </row>
    <row r="46" spans="1:20" x14ac:dyDescent="0.3">
      <c r="A46" s="11"/>
      <c r="B46" s="11" t="str">
        <f>IF(A46="","",IFERROR(INDEX('Aide roster'!$A$6:$A$305,MATCH(A46,'Aide roster'!$B$6:$B$305,0)),"ID not on roster"))</f>
        <v/>
      </c>
      <c r="C46" s="12"/>
      <c r="D46" s="13"/>
      <c r="E46" s="11"/>
      <c r="F46" s="11"/>
      <c r="G46" s="11"/>
      <c r="H46" s="11"/>
      <c r="I46" s="11"/>
      <c r="J46" s="12"/>
      <c r="K46" s="11"/>
      <c r="L46" s="11"/>
      <c r="M46" s="11"/>
      <c r="N46" s="11"/>
      <c r="O46" s="11"/>
      <c r="P46" s="12" t="str">
        <f>IF(A46="","",IFERROR(IF(INDEX('Aide roster'!$F$6:$F$305,MATCH(A46,'Aide roster'!$B$6:$B$305,0))="","",INDEX('Aide roster'!$F$6:$F$305,MATCH(A46,'Aide roster'!$B$6:$B$305,0))),""))</f>
        <v/>
      </c>
      <c r="Q46" s="12" t="str">
        <f>IF(A46="","",IFERROR(IF(INDEX('Aide roster'!$G$6:$G$305,MATCH(A46,'Aide roster'!$B$6:$B$305,0))="","",INDEX('Aide roster'!$G$6:$G$305,MATCH(A46,'Aide roster'!$B$6:$B$305,0))),""))</f>
        <v/>
      </c>
      <c r="R46" s="11" t="str">
        <f t="shared" si="0"/>
        <v/>
      </c>
      <c r="S46" s="13" t="str">
        <f t="shared" si="1"/>
        <v/>
      </c>
      <c r="T46" s="11" t="str">
        <f t="shared" si="2"/>
        <v/>
      </c>
    </row>
    <row r="47" spans="1:20" x14ac:dyDescent="0.3">
      <c r="A47" s="11"/>
      <c r="B47" s="11" t="str">
        <f>IF(A47="","",IFERROR(INDEX('Aide roster'!$A$6:$A$305,MATCH(A47,'Aide roster'!$B$6:$B$305,0)),"ID not on roster"))</f>
        <v/>
      </c>
      <c r="C47" s="12"/>
      <c r="D47" s="13"/>
      <c r="E47" s="11"/>
      <c r="F47" s="11"/>
      <c r="G47" s="11"/>
      <c r="H47" s="11"/>
      <c r="I47" s="11"/>
      <c r="J47" s="12"/>
      <c r="K47" s="11"/>
      <c r="L47" s="11"/>
      <c r="M47" s="11"/>
      <c r="N47" s="11"/>
      <c r="O47" s="11"/>
      <c r="P47" s="12" t="str">
        <f>IF(A47="","",IFERROR(IF(INDEX('Aide roster'!$F$6:$F$305,MATCH(A47,'Aide roster'!$B$6:$B$305,0))="","",INDEX('Aide roster'!$F$6:$F$305,MATCH(A47,'Aide roster'!$B$6:$B$305,0))),""))</f>
        <v/>
      </c>
      <c r="Q47" s="12" t="str">
        <f>IF(A47="","",IFERROR(IF(INDEX('Aide roster'!$G$6:$G$305,MATCH(A47,'Aide roster'!$B$6:$B$305,0))="","",INDEX('Aide roster'!$G$6:$G$305,MATCH(A47,'Aide roster'!$B$6:$B$305,0))),""))</f>
        <v/>
      </c>
      <c r="R47" s="11" t="str">
        <f t="shared" si="0"/>
        <v/>
      </c>
      <c r="S47" s="13" t="str">
        <f t="shared" si="1"/>
        <v/>
      </c>
      <c r="T47" s="11" t="str">
        <f t="shared" si="2"/>
        <v/>
      </c>
    </row>
    <row r="48" spans="1:20" x14ac:dyDescent="0.3">
      <c r="A48" s="11"/>
      <c r="B48" s="11" t="str">
        <f>IF(A48="","",IFERROR(INDEX('Aide roster'!$A$6:$A$305,MATCH(A48,'Aide roster'!$B$6:$B$305,0)),"ID not on roster"))</f>
        <v/>
      </c>
      <c r="C48" s="12"/>
      <c r="D48" s="13"/>
      <c r="E48" s="11"/>
      <c r="F48" s="11"/>
      <c r="G48" s="11"/>
      <c r="H48" s="11"/>
      <c r="I48" s="11"/>
      <c r="J48" s="12"/>
      <c r="K48" s="11"/>
      <c r="L48" s="11"/>
      <c r="M48" s="11"/>
      <c r="N48" s="11"/>
      <c r="O48" s="11"/>
      <c r="P48" s="12" t="str">
        <f>IF(A48="","",IFERROR(IF(INDEX('Aide roster'!$F$6:$F$305,MATCH(A48,'Aide roster'!$B$6:$B$305,0))="","",INDEX('Aide roster'!$F$6:$F$305,MATCH(A48,'Aide roster'!$B$6:$B$305,0))),""))</f>
        <v/>
      </c>
      <c r="Q48" s="12" t="str">
        <f>IF(A48="","",IFERROR(IF(INDEX('Aide roster'!$G$6:$G$305,MATCH(A48,'Aide roster'!$B$6:$B$305,0))="","",INDEX('Aide roster'!$G$6:$G$305,MATCH(A48,'Aide roster'!$B$6:$B$305,0))),""))</f>
        <v/>
      </c>
      <c r="R48" s="11" t="str">
        <f t="shared" si="0"/>
        <v/>
      </c>
      <c r="S48" s="13" t="str">
        <f t="shared" si="1"/>
        <v/>
      </c>
      <c r="T48" s="11" t="str">
        <f t="shared" si="2"/>
        <v/>
      </c>
    </row>
    <row r="49" spans="1:20" x14ac:dyDescent="0.3">
      <c r="A49" s="11"/>
      <c r="B49" s="11" t="str">
        <f>IF(A49="","",IFERROR(INDEX('Aide roster'!$A$6:$A$305,MATCH(A49,'Aide roster'!$B$6:$B$305,0)),"ID not on roster"))</f>
        <v/>
      </c>
      <c r="C49" s="12"/>
      <c r="D49" s="13"/>
      <c r="E49" s="11"/>
      <c r="F49" s="11"/>
      <c r="G49" s="11"/>
      <c r="H49" s="11"/>
      <c r="I49" s="11"/>
      <c r="J49" s="12"/>
      <c r="K49" s="11"/>
      <c r="L49" s="11"/>
      <c r="M49" s="11"/>
      <c r="N49" s="11"/>
      <c r="O49" s="11"/>
      <c r="P49" s="12" t="str">
        <f>IF(A49="","",IFERROR(IF(INDEX('Aide roster'!$F$6:$F$305,MATCH(A49,'Aide roster'!$B$6:$B$305,0))="","",INDEX('Aide roster'!$F$6:$F$305,MATCH(A49,'Aide roster'!$B$6:$B$305,0))),""))</f>
        <v/>
      </c>
      <c r="Q49" s="12" t="str">
        <f>IF(A49="","",IFERROR(IF(INDEX('Aide roster'!$G$6:$G$305,MATCH(A49,'Aide roster'!$B$6:$B$305,0))="","",INDEX('Aide roster'!$G$6:$G$305,MATCH(A49,'Aide roster'!$B$6:$B$305,0))),""))</f>
        <v/>
      </c>
      <c r="R49" s="11" t="str">
        <f t="shared" si="0"/>
        <v/>
      </c>
      <c r="S49" s="13" t="str">
        <f t="shared" si="1"/>
        <v/>
      </c>
      <c r="T49" s="11" t="str">
        <f t="shared" si="2"/>
        <v/>
      </c>
    </row>
    <row r="50" spans="1:20" x14ac:dyDescent="0.3">
      <c r="A50" s="11"/>
      <c r="B50" s="11" t="str">
        <f>IF(A50="","",IFERROR(INDEX('Aide roster'!$A$6:$A$305,MATCH(A50,'Aide roster'!$B$6:$B$305,0)),"ID not on roster"))</f>
        <v/>
      </c>
      <c r="C50" s="12"/>
      <c r="D50" s="13"/>
      <c r="E50" s="11"/>
      <c r="F50" s="11"/>
      <c r="G50" s="11"/>
      <c r="H50" s="11"/>
      <c r="I50" s="11"/>
      <c r="J50" s="12"/>
      <c r="K50" s="11"/>
      <c r="L50" s="11"/>
      <c r="M50" s="11"/>
      <c r="N50" s="11"/>
      <c r="O50" s="11"/>
      <c r="P50" s="12" t="str">
        <f>IF(A50="","",IFERROR(IF(INDEX('Aide roster'!$F$6:$F$305,MATCH(A50,'Aide roster'!$B$6:$B$305,0))="","",INDEX('Aide roster'!$F$6:$F$305,MATCH(A50,'Aide roster'!$B$6:$B$305,0))),""))</f>
        <v/>
      </c>
      <c r="Q50" s="12" t="str">
        <f>IF(A50="","",IFERROR(IF(INDEX('Aide roster'!$G$6:$G$305,MATCH(A50,'Aide roster'!$B$6:$B$305,0))="","",INDEX('Aide roster'!$G$6:$G$305,MATCH(A50,'Aide roster'!$B$6:$B$305,0))),""))</f>
        <v/>
      </c>
      <c r="R50" s="11" t="str">
        <f t="shared" si="0"/>
        <v/>
      </c>
      <c r="S50" s="13" t="str">
        <f t="shared" si="1"/>
        <v/>
      </c>
      <c r="T50" s="11" t="str">
        <f t="shared" si="2"/>
        <v/>
      </c>
    </row>
    <row r="51" spans="1:20" x14ac:dyDescent="0.3">
      <c r="A51" s="11"/>
      <c r="B51" s="11" t="str">
        <f>IF(A51="","",IFERROR(INDEX('Aide roster'!$A$6:$A$305,MATCH(A51,'Aide roster'!$B$6:$B$305,0)),"ID not on roster"))</f>
        <v/>
      </c>
      <c r="C51" s="12"/>
      <c r="D51" s="13"/>
      <c r="E51" s="11"/>
      <c r="F51" s="11"/>
      <c r="G51" s="11"/>
      <c r="H51" s="11"/>
      <c r="I51" s="11"/>
      <c r="J51" s="12"/>
      <c r="K51" s="11"/>
      <c r="L51" s="11"/>
      <c r="M51" s="11"/>
      <c r="N51" s="11"/>
      <c r="O51" s="11"/>
      <c r="P51" s="12" t="str">
        <f>IF(A51="","",IFERROR(IF(INDEX('Aide roster'!$F$6:$F$305,MATCH(A51,'Aide roster'!$B$6:$B$305,0))="","",INDEX('Aide roster'!$F$6:$F$305,MATCH(A51,'Aide roster'!$B$6:$B$305,0))),""))</f>
        <v/>
      </c>
      <c r="Q51" s="12" t="str">
        <f>IF(A51="","",IFERROR(IF(INDEX('Aide roster'!$G$6:$G$305,MATCH(A51,'Aide roster'!$B$6:$B$305,0))="","",INDEX('Aide roster'!$G$6:$G$305,MATCH(A51,'Aide roster'!$B$6:$B$305,0))),""))</f>
        <v/>
      </c>
      <c r="R51" s="11" t="str">
        <f t="shared" si="0"/>
        <v/>
      </c>
      <c r="S51" s="13" t="str">
        <f t="shared" si="1"/>
        <v/>
      </c>
      <c r="T51" s="11" t="str">
        <f t="shared" si="2"/>
        <v/>
      </c>
    </row>
    <row r="52" spans="1:20" x14ac:dyDescent="0.3">
      <c r="A52" s="11"/>
      <c r="B52" s="11" t="str">
        <f>IF(A52="","",IFERROR(INDEX('Aide roster'!$A$6:$A$305,MATCH(A52,'Aide roster'!$B$6:$B$305,0)),"ID not on roster"))</f>
        <v/>
      </c>
      <c r="C52" s="12"/>
      <c r="D52" s="13"/>
      <c r="E52" s="11"/>
      <c r="F52" s="11"/>
      <c r="G52" s="11"/>
      <c r="H52" s="11"/>
      <c r="I52" s="11"/>
      <c r="J52" s="12"/>
      <c r="K52" s="11"/>
      <c r="L52" s="11"/>
      <c r="M52" s="11"/>
      <c r="N52" s="11"/>
      <c r="O52" s="11"/>
      <c r="P52" s="12" t="str">
        <f>IF(A52="","",IFERROR(IF(INDEX('Aide roster'!$F$6:$F$305,MATCH(A52,'Aide roster'!$B$6:$B$305,0))="","",INDEX('Aide roster'!$F$6:$F$305,MATCH(A52,'Aide roster'!$B$6:$B$305,0))),""))</f>
        <v/>
      </c>
      <c r="Q52" s="12" t="str">
        <f>IF(A52="","",IFERROR(IF(INDEX('Aide roster'!$G$6:$G$305,MATCH(A52,'Aide roster'!$B$6:$B$305,0))="","",INDEX('Aide roster'!$G$6:$G$305,MATCH(A52,'Aide roster'!$B$6:$B$305,0))),""))</f>
        <v/>
      </c>
      <c r="R52" s="11" t="str">
        <f t="shared" si="0"/>
        <v/>
      </c>
      <c r="S52" s="13" t="str">
        <f t="shared" si="1"/>
        <v/>
      </c>
      <c r="T52" s="11" t="str">
        <f t="shared" si="2"/>
        <v/>
      </c>
    </row>
    <row r="53" spans="1:20" x14ac:dyDescent="0.3">
      <c r="A53" s="11"/>
      <c r="B53" s="11" t="str">
        <f>IF(A53="","",IFERROR(INDEX('Aide roster'!$A$6:$A$305,MATCH(A53,'Aide roster'!$B$6:$B$305,0)),"ID not on roster"))</f>
        <v/>
      </c>
      <c r="C53" s="12"/>
      <c r="D53" s="13"/>
      <c r="E53" s="11"/>
      <c r="F53" s="11"/>
      <c r="G53" s="11"/>
      <c r="H53" s="11"/>
      <c r="I53" s="11"/>
      <c r="J53" s="12"/>
      <c r="K53" s="11"/>
      <c r="L53" s="11"/>
      <c r="M53" s="11"/>
      <c r="N53" s="11"/>
      <c r="O53" s="11"/>
      <c r="P53" s="12" t="str">
        <f>IF(A53="","",IFERROR(IF(INDEX('Aide roster'!$F$6:$F$305,MATCH(A53,'Aide roster'!$B$6:$B$305,0))="","",INDEX('Aide roster'!$F$6:$F$305,MATCH(A53,'Aide roster'!$B$6:$B$305,0))),""))</f>
        <v/>
      </c>
      <c r="Q53" s="12" t="str">
        <f>IF(A53="","",IFERROR(IF(INDEX('Aide roster'!$G$6:$G$305,MATCH(A53,'Aide roster'!$B$6:$B$305,0))="","",INDEX('Aide roster'!$G$6:$G$305,MATCH(A53,'Aide roster'!$B$6:$B$305,0))),""))</f>
        <v/>
      </c>
      <c r="R53" s="11" t="str">
        <f t="shared" si="0"/>
        <v/>
      </c>
      <c r="S53" s="13" t="str">
        <f t="shared" si="1"/>
        <v/>
      </c>
      <c r="T53" s="11" t="str">
        <f t="shared" si="2"/>
        <v/>
      </c>
    </row>
    <row r="54" spans="1:20" x14ac:dyDescent="0.3">
      <c r="A54" s="11"/>
      <c r="B54" s="11" t="str">
        <f>IF(A54="","",IFERROR(INDEX('Aide roster'!$A$6:$A$305,MATCH(A54,'Aide roster'!$B$6:$B$305,0)),"ID not on roster"))</f>
        <v/>
      </c>
      <c r="C54" s="12"/>
      <c r="D54" s="13"/>
      <c r="E54" s="11"/>
      <c r="F54" s="11"/>
      <c r="G54" s="11"/>
      <c r="H54" s="11"/>
      <c r="I54" s="11"/>
      <c r="J54" s="12"/>
      <c r="K54" s="11"/>
      <c r="L54" s="11"/>
      <c r="M54" s="11"/>
      <c r="N54" s="11"/>
      <c r="O54" s="11"/>
      <c r="P54" s="12" t="str">
        <f>IF(A54="","",IFERROR(IF(INDEX('Aide roster'!$F$6:$F$305,MATCH(A54,'Aide roster'!$B$6:$B$305,0))="","",INDEX('Aide roster'!$F$6:$F$305,MATCH(A54,'Aide roster'!$B$6:$B$305,0))),""))</f>
        <v/>
      </c>
      <c r="Q54" s="12" t="str">
        <f>IF(A54="","",IFERROR(IF(INDEX('Aide roster'!$G$6:$G$305,MATCH(A54,'Aide roster'!$B$6:$B$305,0))="","",INDEX('Aide roster'!$G$6:$G$305,MATCH(A54,'Aide roster'!$B$6:$B$305,0))),""))</f>
        <v/>
      </c>
      <c r="R54" s="11" t="str">
        <f t="shared" si="0"/>
        <v/>
      </c>
      <c r="S54" s="13" t="str">
        <f t="shared" si="1"/>
        <v/>
      </c>
      <c r="T54" s="11" t="str">
        <f t="shared" si="2"/>
        <v/>
      </c>
    </row>
    <row r="55" spans="1:20" x14ac:dyDescent="0.3">
      <c r="A55" s="11"/>
      <c r="B55" s="11" t="str">
        <f>IF(A55="","",IFERROR(INDEX('Aide roster'!$A$6:$A$305,MATCH(A55,'Aide roster'!$B$6:$B$305,0)),"ID not on roster"))</f>
        <v/>
      </c>
      <c r="C55" s="12"/>
      <c r="D55" s="13"/>
      <c r="E55" s="11"/>
      <c r="F55" s="11"/>
      <c r="G55" s="11"/>
      <c r="H55" s="11"/>
      <c r="I55" s="11"/>
      <c r="J55" s="12"/>
      <c r="K55" s="11"/>
      <c r="L55" s="11"/>
      <c r="M55" s="11"/>
      <c r="N55" s="11"/>
      <c r="O55" s="11"/>
      <c r="P55" s="12" t="str">
        <f>IF(A55="","",IFERROR(IF(INDEX('Aide roster'!$F$6:$F$305,MATCH(A55,'Aide roster'!$B$6:$B$305,0))="","",INDEX('Aide roster'!$F$6:$F$305,MATCH(A55,'Aide roster'!$B$6:$B$305,0))),""))</f>
        <v/>
      </c>
      <c r="Q55" s="12" t="str">
        <f>IF(A55="","",IFERROR(IF(INDEX('Aide roster'!$G$6:$G$305,MATCH(A55,'Aide roster'!$B$6:$B$305,0))="","",INDEX('Aide roster'!$G$6:$G$305,MATCH(A55,'Aide roster'!$B$6:$B$305,0))),""))</f>
        <v/>
      </c>
      <c r="R55" s="11" t="str">
        <f t="shared" si="0"/>
        <v/>
      </c>
      <c r="S55" s="13" t="str">
        <f t="shared" si="1"/>
        <v/>
      </c>
      <c r="T55" s="11" t="str">
        <f t="shared" si="2"/>
        <v/>
      </c>
    </row>
    <row r="56" spans="1:20" x14ac:dyDescent="0.3">
      <c r="A56" s="11"/>
      <c r="B56" s="11" t="str">
        <f>IF(A56="","",IFERROR(INDEX('Aide roster'!$A$6:$A$305,MATCH(A56,'Aide roster'!$B$6:$B$305,0)),"ID not on roster"))</f>
        <v/>
      </c>
      <c r="C56" s="12"/>
      <c r="D56" s="13"/>
      <c r="E56" s="11"/>
      <c r="F56" s="11"/>
      <c r="G56" s="11"/>
      <c r="H56" s="11"/>
      <c r="I56" s="11"/>
      <c r="J56" s="12"/>
      <c r="K56" s="11"/>
      <c r="L56" s="11"/>
      <c r="M56" s="11"/>
      <c r="N56" s="11"/>
      <c r="O56" s="11"/>
      <c r="P56" s="12" t="str">
        <f>IF(A56="","",IFERROR(IF(INDEX('Aide roster'!$F$6:$F$305,MATCH(A56,'Aide roster'!$B$6:$B$305,0))="","",INDEX('Aide roster'!$F$6:$F$305,MATCH(A56,'Aide roster'!$B$6:$B$305,0))),""))</f>
        <v/>
      </c>
      <c r="Q56" s="12" t="str">
        <f>IF(A56="","",IFERROR(IF(INDEX('Aide roster'!$G$6:$G$305,MATCH(A56,'Aide roster'!$B$6:$B$305,0))="","",INDEX('Aide roster'!$G$6:$G$305,MATCH(A56,'Aide roster'!$B$6:$B$305,0))),""))</f>
        <v/>
      </c>
      <c r="R56" s="11" t="str">
        <f t="shared" si="0"/>
        <v/>
      </c>
      <c r="S56" s="13" t="str">
        <f t="shared" si="1"/>
        <v/>
      </c>
      <c r="T56" s="11" t="str">
        <f t="shared" si="2"/>
        <v/>
      </c>
    </row>
    <row r="57" spans="1:20" x14ac:dyDescent="0.3">
      <c r="A57" s="11"/>
      <c r="B57" s="11" t="str">
        <f>IF(A57="","",IFERROR(INDEX('Aide roster'!$A$6:$A$305,MATCH(A57,'Aide roster'!$B$6:$B$305,0)),"ID not on roster"))</f>
        <v/>
      </c>
      <c r="C57" s="12"/>
      <c r="D57" s="13"/>
      <c r="E57" s="11"/>
      <c r="F57" s="11"/>
      <c r="G57" s="11"/>
      <c r="H57" s="11"/>
      <c r="I57" s="11"/>
      <c r="J57" s="12"/>
      <c r="K57" s="11"/>
      <c r="L57" s="11"/>
      <c r="M57" s="11"/>
      <c r="N57" s="11"/>
      <c r="O57" s="11"/>
      <c r="P57" s="12" t="str">
        <f>IF(A57="","",IFERROR(IF(INDEX('Aide roster'!$F$6:$F$305,MATCH(A57,'Aide roster'!$B$6:$B$305,0))="","",INDEX('Aide roster'!$F$6:$F$305,MATCH(A57,'Aide roster'!$B$6:$B$305,0))),""))</f>
        <v/>
      </c>
      <c r="Q57" s="12" t="str">
        <f>IF(A57="","",IFERROR(IF(INDEX('Aide roster'!$G$6:$G$305,MATCH(A57,'Aide roster'!$B$6:$B$305,0))="","",INDEX('Aide roster'!$G$6:$G$305,MATCH(A57,'Aide roster'!$B$6:$B$305,0))),""))</f>
        <v/>
      </c>
      <c r="R57" s="11" t="str">
        <f t="shared" si="0"/>
        <v/>
      </c>
      <c r="S57" s="13" t="str">
        <f t="shared" si="1"/>
        <v/>
      </c>
      <c r="T57" s="11" t="str">
        <f t="shared" si="2"/>
        <v/>
      </c>
    </row>
    <row r="58" spans="1:20" x14ac:dyDescent="0.3">
      <c r="A58" s="11"/>
      <c r="B58" s="11" t="str">
        <f>IF(A58="","",IFERROR(INDEX('Aide roster'!$A$6:$A$305,MATCH(A58,'Aide roster'!$B$6:$B$305,0)),"ID not on roster"))</f>
        <v/>
      </c>
      <c r="C58" s="12"/>
      <c r="D58" s="13"/>
      <c r="E58" s="11"/>
      <c r="F58" s="11"/>
      <c r="G58" s="11"/>
      <c r="H58" s="11"/>
      <c r="I58" s="11"/>
      <c r="J58" s="12"/>
      <c r="K58" s="11"/>
      <c r="L58" s="11"/>
      <c r="M58" s="11"/>
      <c r="N58" s="11"/>
      <c r="O58" s="11"/>
      <c r="P58" s="12" t="str">
        <f>IF(A58="","",IFERROR(IF(INDEX('Aide roster'!$F$6:$F$305,MATCH(A58,'Aide roster'!$B$6:$B$305,0))="","",INDEX('Aide roster'!$F$6:$F$305,MATCH(A58,'Aide roster'!$B$6:$B$305,0))),""))</f>
        <v/>
      </c>
      <c r="Q58" s="12" t="str">
        <f>IF(A58="","",IFERROR(IF(INDEX('Aide roster'!$G$6:$G$305,MATCH(A58,'Aide roster'!$B$6:$B$305,0))="","",INDEX('Aide roster'!$G$6:$G$305,MATCH(A58,'Aide roster'!$B$6:$B$305,0))),""))</f>
        <v/>
      </c>
      <c r="R58" s="11" t="str">
        <f t="shared" si="0"/>
        <v/>
      </c>
      <c r="S58" s="13" t="str">
        <f t="shared" si="1"/>
        <v/>
      </c>
      <c r="T58" s="11" t="str">
        <f t="shared" si="2"/>
        <v/>
      </c>
    </row>
    <row r="59" spans="1:20" x14ac:dyDescent="0.3">
      <c r="A59" s="11"/>
      <c r="B59" s="11" t="str">
        <f>IF(A59="","",IFERROR(INDEX('Aide roster'!$A$6:$A$305,MATCH(A59,'Aide roster'!$B$6:$B$305,0)),"ID not on roster"))</f>
        <v/>
      </c>
      <c r="C59" s="12"/>
      <c r="D59" s="13"/>
      <c r="E59" s="11"/>
      <c r="F59" s="11"/>
      <c r="G59" s="11"/>
      <c r="H59" s="11"/>
      <c r="I59" s="11"/>
      <c r="J59" s="12"/>
      <c r="K59" s="11"/>
      <c r="L59" s="11"/>
      <c r="M59" s="11"/>
      <c r="N59" s="11"/>
      <c r="O59" s="11"/>
      <c r="P59" s="12" t="str">
        <f>IF(A59="","",IFERROR(IF(INDEX('Aide roster'!$F$6:$F$305,MATCH(A59,'Aide roster'!$B$6:$B$305,0))="","",INDEX('Aide roster'!$F$6:$F$305,MATCH(A59,'Aide roster'!$B$6:$B$305,0))),""))</f>
        <v/>
      </c>
      <c r="Q59" s="12" t="str">
        <f>IF(A59="","",IFERROR(IF(INDEX('Aide roster'!$G$6:$G$305,MATCH(A59,'Aide roster'!$B$6:$B$305,0))="","",INDEX('Aide roster'!$G$6:$G$305,MATCH(A59,'Aide roster'!$B$6:$B$305,0))),""))</f>
        <v/>
      </c>
      <c r="R59" s="11" t="str">
        <f t="shared" si="0"/>
        <v/>
      </c>
      <c r="S59" s="13" t="str">
        <f t="shared" si="1"/>
        <v/>
      </c>
      <c r="T59" s="11" t="str">
        <f t="shared" si="2"/>
        <v/>
      </c>
    </row>
    <row r="60" spans="1:20" x14ac:dyDescent="0.3">
      <c r="A60" s="11"/>
      <c r="B60" s="11" t="str">
        <f>IF(A60="","",IFERROR(INDEX('Aide roster'!$A$6:$A$305,MATCH(A60,'Aide roster'!$B$6:$B$305,0)),"ID not on roster"))</f>
        <v/>
      </c>
      <c r="C60" s="12"/>
      <c r="D60" s="13"/>
      <c r="E60" s="11"/>
      <c r="F60" s="11"/>
      <c r="G60" s="11"/>
      <c r="H60" s="11"/>
      <c r="I60" s="11"/>
      <c r="J60" s="12"/>
      <c r="K60" s="11"/>
      <c r="L60" s="11"/>
      <c r="M60" s="11"/>
      <c r="N60" s="11"/>
      <c r="O60" s="11"/>
      <c r="P60" s="12" t="str">
        <f>IF(A60="","",IFERROR(IF(INDEX('Aide roster'!$F$6:$F$305,MATCH(A60,'Aide roster'!$B$6:$B$305,0))="","",INDEX('Aide roster'!$F$6:$F$305,MATCH(A60,'Aide roster'!$B$6:$B$305,0))),""))</f>
        <v/>
      </c>
      <c r="Q60" s="12" t="str">
        <f>IF(A60="","",IFERROR(IF(INDEX('Aide roster'!$G$6:$G$305,MATCH(A60,'Aide roster'!$B$6:$B$305,0))="","",INDEX('Aide roster'!$G$6:$G$305,MATCH(A60,'Aide roster'!$B$6:$B$305,0))),""))</f>
        <v/>
      </c>
      <c r="R60" s="11" t="str">
        <f t="shared" si="0"/>
        <v/>
      </c>
      <c r="S60" s="13" t="str">
        <f t="shared" si="1"/>
        <v/>
      </c>
      <c r="T60" s="11" t="str">
        <f t="shared" si="2"/>
        <v/>
      </c>
    </row>
    <row r="61" spans="1:20" x14ac:dyDescent="0.3">
      <c r="A61" s="11"/>
      <c r="B61" s="11" t="str">
        <f>IF(A61="","",IFERROR(INDEX('Aide roster'!$A$6:$A$305,MATCH(A61,'Aide roster'!$B$6:$B$305,0)),"ID not on roster"))</f>
        <v/>
      </c>
      <c r="C61" s="12"/>
      <c r="D61" s="13"/>
      <c r="E61" s="11"/>
      <c r="F61" s="11"/>
      <c r="G61" s="11"/>
      <c r="H61" s="11"/>
      <c r="I61" s="11"/>
      <c r="J61" s="12"/>
      <c r="K61" s="11"/>
      <c r="L61" s="11"/>
      <c r="M61" s="11"/>
      <c r="N61" s="11"/>
      <c r="O61" s="11"/>
      <c r="P61" s="12" t="str">
        <f>IF(A61="","",IFERROR(IF(INDEX('Aide roster'!$F$6:$F$305,MATCH(A61,'Aide roster'!$B$6:$B$305,0))="","",INDEX('Aide roster'!$F$6:$F$305,MATCH(A61,'Aide roster'!$B$6:$B$305,0))),""))</f>
        <v/>
      </c>
      <c r="Q61" s="12" t="str">
        <f>IF(A61="","",IFERROR(IF(INDEX('Aide roster'!$G$6:$G$305,MATCH(A61,'Aide roster'!$B$6:$B$305,0))="","",INDEX('Aide roster'!$G$6:$G$305,MATCH(A61,'Aide roster'!$B$6:$B$305,0))),""))</f>
        <v/>
      </c>
      <c r="R61" s="11" t="str">
        <f t="shared" si="0"/>
        <v/>
      </c>
      <c r="S61" s="13" t="str">
        <f t="shared" si="1"/>
        <v/>
      </c>
      <c r="T61" s="11" t="str">
        <f t="shared" si="2"/>
        <v/>
      </c>
    </row>
    <row r="62" spans="1:20" x14ac:dyDescent="0.3">
      <c r="A62" s="11"/>
      <c r="B62" s="11" t="str">
        <f>IF(A62="","",IFERROR(INDEX('Aide roster'!$A$6:$A$305,MATCH(A62,'Aide roster'!$B$6:$B$305,0)),"ID not on roster"))</f>
        <v/>
      </c>
      <c r="C62" s="12"/>
      <c r="D62" s="13"/>
      <c r="E62" s="11"/>
      <c r="F62" s="11"/>
      <c r="G62" s="11"/>
      <c r="H62" s="11"/>
      <c r="I62" s="11"/>
      <c r="J62" s="12"/>
      <c r="K62" s="11"/>
      <c r="L62" s="11"/>
      <c r="M62" s="11"/>
      <c r="N62" s="11"/>
      <c r="O62" s="11"/>
      <c r="P62" s="12" t="str">
        <f>IF(A62="","",IFERROR(IF(INDEX('Aide roster'!$F$6:$F$305,MATCH(A62,'Aide roster'!$B$6:$B$305,0))="","",INDEX('Aide roster'!$F$6:$F$305,MATCH(A62,'Aide roster'!$B$6:$B$305,0))),""))</f>
        <v/>
      </c>
      <c r="Q62" s="12" t="str">
        <f>IF(A62="","",IFERROR(IF(INDEX('Aide roster'!$G$6:$G$305,MATCH(A62,'Aide roster'!$B$6:$B$305,0))="","",INDEX('Aide roster'!$G$6:$G$305,MATCH(A62,'Aide roster'!$B$6:$B$305,0))),""))</f>
        <v/>
      </c>
      <c r="R62" s="11" t="str">
        <f t="shared" si="0"/>
        <v/>
      </c>
      <c r="S62" s="13" t="str">
        <f t="shared" si="1"/>
        <v/>
      </c>
      <c r="T62" s="11" t="str">
        <f t="shared" si="2"/>
        <v/>
      </c>
    </row>
    <row r="63" spans="1:20" x14ac:dyDescent="0.3">
      <c r="A63" s="11"/>
      <c r="B63" s="11" t="str">
        <f>IF(A63="","",IFERROR(INDEX('Aide roster'!$A$6:$A$305,MATCH(A63,'Aide roster'!$B$6:$B$305,0)),"ID not on roster"))</f>
        <v/>
      </c>
      <c r="C63" s="12"/>
      <c r="D63" s="13"/>
      <c r="E63" s="11"/>
      <c r="F63" s="11"/>
      <c r="G63" s="11"/>
      <c r="H63" s="11"/>
      <c r="I63" s="11"/>
      <c r="J63" s="12"/>
      <c r="K63" s="11"/>
      <c r="L63" s="11"/>
      <c r="M63" s="11"/>
      <c r="N63" s="11"/>
      <c r="O63" s="11"/>
      <c r="P63" s="12" t="str">
        <f>IF(A63="","",IFERROR(IF(INDEX('Aide roster'!$F$6:$F$305,MATCH(A63,'Aide roster'!$B$6:$B$305,0))="","",INDEX('Aide roster'!$F$6:$F$305,MATCH(A63,'Aide roster'!$B$6:$B$305,0))),""))</f>
        <v/>
      </c>
      <c r="Q63" s="12" t="str">
        <f>IF(A63="","",IFERROR(IF(INDEX('Aide roster'!$G$6:$G$305,MATCH(A63,'Aide roster'!$B$6:$B$305,0))="","",INDEX('Aide roster'!$G$6:$G$305,MATCH(A63,'Aide roster'!$B$6:$B$305,0))),""))</f>
        <v/>
      </c>
      <c r="R63" s="11" t="str">
        <f t="shared" si="0"/>
        <v/>
      </c>
      <c r="S63" s="13" t="str">
        <f t="shared" si="1"/>
        <v/>
      </c>
      <c r="T63" s="11" t="str">
        <f t="shared" si="2"/>
        <v/>
      </c>
    </row>
    <row r="64" spans="1:20" x14ac:dyDescent="0.3">
      <c r="A64" s="11"/>
      <c r="B64" s="11" t="str">
        <f>IF(A64="","",IFERROR(INDEX('Aide roster'!$A$6:$A$305,MATCH(A64,'Aide roster'!$B$6:$B$305,0)),"ID not on roster"))</f>
        <v/>
      </c>
      <c r="C64" s="12"/>
      <c r="D64" s="13"/>
      <c r="E64" s="11"/>
      <c r="F64" s="11"/>
      <c r="G64" s="11"/>
      <c r="H64" s="11"/>
      <c r="I64" s="11"/>
      <c r="J64" s="12"/>
      <c r="K64" s="11"/>
      <c r="L64" s="11"/>
      <c r="M64" s="11"/>
      <c r="N64" s="11"/>
      <c r="O64" s="11"/>
      <c r="P64" s="12" t="str">
        <f>IF(A64="","",IFERROR(IF(INDEX('Aide roster'!$F$6:$F$305,MATCH(A64,'Aide roster'!$B$6:$B$305,0))="","",INDEX('Aide roster'!$F$6:$F$305,MATCH(A64,'Aide roster'!$B$6:$B$305,0))),""))</f>
        <v/>
      </c>
      <c r="Q64" s="12" t="str">
        <f>IF(A64="","",IFERROR(IF(INDEX('Aide roster'!$G$6:$G$305,MATCH(A64,'Aide roster'!$B$6:$B$305,0))="","",INDEX('Aide roster'!$G$6:$G$305,MATCH(A64,'Aide roster'!$B$6:$B$305,0))),""))</f>
        <v/>
      </c>
      <c r="R64" s="11" t="str">
        <f t="shared" si="0"/>
        <v/>
      </c>
      <c r="S64" s="13" t="str">
        <f t="shared" si="1"/>
        <v/>
      </c>
      <c r="T64" s="11" t="str">
        <f t="shared" si="2"/>
        <v/>
      </c>
    </row>
    <row r="65" spans="1:20" x14ac:dyDescent="0.3">
      <c r="A65" s="11"/>
      <c r="B65" s="11" t="str">
        <f>IF(A65="","",IFERROR(INDEX('Aide roster'!$A$6:$A$305,MATCH(A65,'Aide roster'!$B$6:$B$305,0)),"ID not on roster"))</f>
        <v/>
      </c>
      <c r="C65" s="12"/>
      <c r="D65" s="13"/>
      <c r="E65" s="11"/>
      <c r="F65" s="11"/>
      <c r="G65" s="11"/>
      <c r="H65" s="11"/>
      <c r="I65" s="11"/>
      <c r="J65" s="12"/>
      <c r="K65" s="11"/>
      <c r="L65" s="11"/>
      <c r="M65" s="11"/>
      <c r="N65" s="11"/>
      <c r="O65" s="11"/>
      <c r="P65" s="12" t="str">
        <f>IF(A65="","",IFERROR(IF(INDEX('Aide roster'!$F$6:$F$305,MATCH(A65,'Aide roster'!$B$6:$B$305,0))="","",INDEX('Aide roster'!$F$6:$F$305,MATCH(A65,'Aide roster'!$B$6:$B$305,0))),""))</f>
        <v/>
      </c>
      <c r="Q65" s="12" t="str">
        <f>IF(A65="","",IFERROR(IF(INDEX('Aide roster'!$G$6:$G$305,MATCH(A65,'Aide roster'!$B$6:$B$305,0))="","",INDEX('Aide roster'!$G$6:$G$305,MATCH(A65,'Aide roster'!$B$6:$B$305,0))),""))</f>
        <v/>
      </c>
      <c r="R65" s="11" t="str">
        <f t="shared" si="0"/>
        <v/>
      </c>
      <c r="S65" s="13" t="str">
        <f t="shared" si="1"/>
        <v/>
      </c>
      <c r="T65" s="11" t="str">
        <f t="shared" si="2"/>
        <v/>
      </c>
    </row>
    <row r="66" spans="1:20" x14ac:dyDescent="0.3">
      <c r="A66" s="11"/>
      <c r="B66" s="11" t="str">
        <f>IF(A66="","",IFERROR(INDEX('Aide roster'!$A$6:$A$305,MATCH(A66,'Aide roster'!$B$6:$B$305,0)),"ID not on roster"))</f>
        <v/>
      </c>
      <c r="C66" s="12"/>
      <c r="D66" s="13"/>
      <c r="E66" s="11"/>
      <c r="F66" s="11"/>
      <c r="G66" s="11"/>
      <c r="H66" s="11"/>
      <c r="I66" s="11"/>
      <c r="J66" s="12"/>
      <c r="K66" s="11"/>
      <c r="L66" s="11"/>
      <c r="M66" s="11"/>
      <c r="N66" s="11"/>
      <c r="O66" s="11"/>
      <c r="P66" s="12" t="str">
        <f>IF(A66="","",IFERROR(IF(INDEX('Aide roster'!$F$6:$F$305,MATCH(A66,'Aide roster'!$B$6:$B$305,0))="","",INDEX('Aide roster'!$F$6:$F$305,MATCH(A66,'Aide roster'!$B$6:$B$305,0))),""))</f>
        <v/>
      </c>
      <c r="Q66" s="12" t="str">
        <f>IF(A66="","",IFERROR(IF(INDEX('Aide roster'!$G$6:$G$305,MATCH(A66,'Aide roster'!$B$6:$B$305,0))="","",INDEX('Aide roster'!$G$6:$G$305,MATCH(A66,'Aide roster'!$B$6:$B$305,0))),""))</f>
        <v/>
      </c>
      <c r="R66" s="11" t="str">
        <f t="shared" si="0"/>
        <v/>
      </c>
      <c r="S66" s="13" t="str">
        <f t="shared" si="1"/>
        <v/>
      </c>
      <c r="T66" s="11" t="str">
        <f t="shared" si="2"/>
        <v/>
      </c>
    </row>
    <row r="67" spans="1:20" x14ac:dyDescent="0.3">
      <c r="A67" s="11"/>
      <c r="B67" s="11" t="str">
        <f>IF(A67="","",IFERROR(INDEX('Aide roster'!$A$6:$A$305,MATCH(A67,'Aide roster'!$B$6:$B$305,0)),"ID not on roster"))</f>
        <v/>
      </c>
      <c r="C67" s="12"/>
      <c r="D67" s="13"/>
      <c r="E67" s="11"/>
      <c r="F67" s="11"/>
      <c r="G67" s="11"/>
      <c r="H67" s="11"/>
      <c r="I67" s="11"/>
      <c r="J67" s="12"/>
      <c r="K67" s="11"/>
      <c r="L67" s="11"/>
      <c r="M67" s="11"/>
      <c r="N67" s="11"/>
      <c r="O67" s="11"/>
      <c r="P67" s="12" t="str">
        <f>IF(A67="","",IFERROR(IF(INDEX('Aide roster'!$F$6:$F$305,MATCH(A67,'Aide roster'!$B$6:$B$305,0))="","",INDEX('Aide roster'!$F$6:$F$305,MATCH(A67,'Aide roster'!$B$6:$B$305,0))),""))</f>
        <v/>
      </c>
      <c r="Q67" s="12" t="str">
        <f>IF(A67="","",IFERROR(IF(INDEX('Aide roster'!$G$6:$G$305,MATCH(A67,'Aide roster'!$B$6:$B$305,0))="","",INDEX('Aide roster'!$G$6:$G$305,MATCH(A67,'Aide roster'!$B$6:$B$305,0))),""))</f>
        <v/>
      </c>
      <c r="R67" s="11" t="str">
        <f t="shared" si="0"/>
        <v/>
      </c>
      <c r="S67" s="13" t="str">
        <f t="shared" si="1"/>
        <v/>
      </c>
      <c r="T67" s="11" t="str">
        <f t="shared" si="2"/>
        <v/>
      </c>
    </row>
    <row r="68" spans="1:20" x14ac:dyDescent="0.3">
      <c r="A68" s="11"/>
      <c r="B68" s="11" t="str">
        <f>IF(A68="","",IFERROR(INDEX('Aide roster'!$A$6:$A$305,MATCH(A68,'Aide roster'!$B$6:$B$305,0)),"ID not on roster"))</f>
        <v/>
      </c>
      <c r="C68" s="12"/>
      <c r="D68" s="13"/>
      <c r="E68" s="11"/>
      <c r="F68" s="11"/>
      <c r="G68" s="11"/>
      <c r="H68" s="11"/>
      <c r="I68" s="11"/>
      <c r="J68" s="12"/>
      <c r="K68" s="11"/>
      <c r="L68" s="11"/>
      <c r="M68" s="11"/>
      <c r="N68" s="11"/>
      <c r="O68" s="11"/>
      <c r="P68" s="12" t="str">
        <f>IF(A68="","",IFERROR(IF(INDEX('Aide roster'!$F$6:$F$305,MATCH(A68,'Aide roster'!$B$6:$B$305,0))="","",INDEX('Aide roster'!$F$6:$F$305,MATCH(A68,'Aide roster'!$B$6:$B$305,0))),""))</f>
        <v/>
      </c>
      <c r="Q68" s="12" t="str">
        <f>IF(A68="","",IFERROR(IF(INDEX('Aide roster'!$G$6:$G$305,MATCH(A68,'Aide roster'!$B$6:$B$305,0))="","",INDEX('Aide roster'!$G$6:$G$305,MATCH(A68,'Aide roster'!$B$6:$B$305,0))),""))</f>
        <v/>
      </c>
      <c r="R68" s="11" t="str">
        <f t="shared" si="0"/>
        <v/>
      </c>
      <c r="S68" s="13" t="str">
        <f t="shared" si="1"/>
        <v/>
      </c>
      <c r="T68" s="11" t="str">
        <f t="shared" si="2"/>
        <v/>
      </c>
    </row>
    <row r="69" spans="1:20" x14ac:dyDescent="0.3">
      <c r="A69" s="11"/>
      <c r="B69" s="11" t="str">
        <f>IF(A69="","",IFERROR(INDEX('Aide roster'!$A$6:$A$305,MATCH(A69,'Aide roster'!$B$6:$B$305,0)),"ID not on roster"))</f>
        <v/>
      </c>
      <c r="C69" s="12"/>
      <c r="D69" s="13"/>
      <c r="E69" s="11"/>
      <c r="F69" s="11"/>
      <c r="G69" s="11"/>
      <c r="H69" s="11"/>
      <c r="I69" s="11"/>
      <c r="J69" s="12"/>
      <c r="K69" s="11"/>
      <c r="L69" s="11"/>
      <c r="M69" s="11"/>
      <c r="N69" s="11"/>
      <c r="O69" s="11"/>
      <c r="P69" s="12" t="str">
        <f>IF(A69="","",IFERROR(IF(INDEX('Aide roster'!$F$6:$F$305,MATCH(A69,'Aide roster'!$B$6:$B$305,0))="","",INDEX('Aide roster'!$F$6:$F$305,MATCH(A69,'Aide roster'!$B$6:$B$305,0))),""))</f>
        <v/>
      </c>
      <c r="Q69" s="12" t="str">
        <f>IF(A69="","",IFERROR(IF(INDEX('Aide roster'!$G$6:$G$305,MATCH(A69,'Aide roster'!$B$6:$B$305,0))="","",INDEX('Aide roster'!$G$6:$G$305,MATCH(A69,'Aide roster'!$B$6:$B$305,0))),""))</f>
        <v/>
      </c>
      <c r="R69" s="11" t="str">
        <f t="shared" si="0"/>
        <v/>
      </c>
      <c r="S69" s="13" t="str">
        <f t="shared" si="1"/>
        <v/>
      </c>
      <c r="T69" s="11" t="str">
        <f t="shared" si="2"/>
        <v/>
      </c>
    </row>
    <row r="70" spans="1:20" x14ac:dyDescent="0.3">
      <c r="A70" s="11"/>
      <c r="B70" s="11" t="str">
        <f>IF(A70="","",IFERROR(INDEX('Aide roster'!$A$6:$A$305,MATCH(A70,'Aide roster'!$B$6:$B$305,0)),"ID not on roster"))</f>
        <v/>
      </c>
      <c r="C70" s="12"/>
      <c r="D70" s="13"/>
      <c r="E70" s="11"/>
      <c r="F70" s="11"/>
      <c r="G70" s="11"/>
      <c r="H70" s="11"/>
      <c r="I70" s="11"/>
      <c r="J70" s="12"/>
      <c r="K70" s="11"/>
      <c r="L70" s="11"/>
      <c r="M70" s="11"/>
      <c r="N70" s="11"/>
      <c r="O70" s="11"/>
      <c r="P70" s="12" t="str">
        <f>IF(A70="","",IFERROR(IF(INDEX('Aide roster'!$F$6:$F$305,MATCH(A70,'Aide roster'!$B$6:$B$305,0))="","",INDEX('Aide roster'!$F$6:$F$305,MATCH(A70,'Aide roster'!$B$6:$B$305,0))),""))</f>
        <v/>
      </c>
      <c r="Q70" s="12" t="str">
        <f>IF(A70="","",IFERROR(IF(INDEX('Aide roster'!$G$6:$G$305,MATCH(A70,'Aide roster'!$B$6:$B$305,0))="","",INDEX('Aide roster'!$G$6:$G$305,MATCH(A70,'Aide roster'!$B$6:$B$305,0))),""))</f>
        <v/>
      </c>
      <c r="R70" s="11" t="str">
        <f t="shared" ref="R70:R133" si="3">IF(OR(C70="",P70="",Q70=""),"",IF(AND(C70&gt;=P70,C70&lt;=Q70),"Yes","No"))</f>
        <v/>
      </c>
      <c r="S70" s="13" t="str">
        <f t="shared" ref="S70:S133" si="4">IF(R70&lt;&gt;"Yes","",SUMIFS($D$6:$D$1005,$A$6:$A$1005,A70,$C$6:$C$1005,"&gt;="&amp;P70,$C$6:$C$1005,"&lt;="&amp;C70))</f>
        <v/>
      </c>
      <c r="T70" s="11" t="str">
        <f t="shared" ref="T70:T133" si="5">IF(A70="","",IF(C70="","Add session date",IF(D70="","Add hours",IF(I70="","Add supervising RN",IF(J70="","Add RN approval date",IF(AND(G70="During patient care",L70&lt;&gt;"Yes"),"Record patient consent",IF(K70="","Record how the RN attended","OK")))))))</f>
        <v/>
      </c>
    </row>
    <row r="71" spans="1:20" x14ac:dyDescent="0.3">
      <c r="A71" s="11"/>
      <c r="B71" s="11" t="str">
        <f>IF(A71="","",IFERROR(INDEX('Aide roster'!$A$6:$A$305,MATCH(A71,'Aide roster'!$B$6:$B$305,0)),"ID not on roster"))</f>
        <v/>
      </c>
      <c r="C71" s="12"/>
      <c r="D71" s="13"/>
      <c r="E71" s="11"/>
      <c r="F71" s="11"/>
      <c r="G71" s="11"/>
      <c r="H71" s="11"/>
      <c r="I71" s="11"/>
      <c r="J71" s="12"/>
      <c r="K71" s="11"/>
      <c r="L71" s="11"/>
      <c r="M71" s="11"/>
      <c r="N71" s="11"/>
      <c r="O71" s="11"/>
      <c r="P71" s="12" t="str">
        <f>IF(A71="","",IFERROR(IF(INDEX('Aide roster'!$F$6:$F$305,MATCH(A71,'Aide roster'!$B$6:$B$305,0))="","",INDEX('Aide roster'!$F$6:$F$305,MATCH(A71,'Aide roster'!$B$6:$B$305,0))),""))</f>
        <v/>
      </c>
      <c r="Q71" s="12" t="str">
        <f>IF(A71="","",IFERROR(IF(INDEX('Aide roster'!$G$6:$G$305,MATCH(A71,'Aide roster'!$B$6:$B$305,0))="","",INDEX('Aide roster'!$G$6:$G$305,MATCH(A71,'Aide roster'!$B$6:$B$305,0))),""))</f>
        <v/>
      </c>
      <c r="R71" s="11" t="str">
        <f t="shared" si="3"/>
        <v/>
      </c>
      <c r="S71" s="13" t="str">
        <f t="shared" si="4"/>
        <v/>
      </c>
      <c r="T71" s="11" t="str">
        <f t="shared" si="5"/>
        <v/>
      </c>
    </row>
    <row r="72" spans="1:20" x14ac:dyDescent="0.3">
      <c r="A72" s="11"/>
      <c r="B72" s="11" t="str">
        <f>IF(A72="","",IFERROR(INDEX('Aide roster'!$A$6:$A$305,MATCH(A72,'Aide roster'!$B$6:$B$305,0)),"ID not on roster"))</f>
        <v/>
      </c>
      <c r="C72" s="12"/>
      <c r="D72" s="13"/>
      <c r="E72" s="11"/>
      <c r="F72" s="11"/>
      <c r="G72" s="11"/>
      <c r="H72" s="11"/>
      <c r="I72" s="11"/>
      <c r="J72" s="12"/>
      <c r="K72" s="11"/>
      <c r="L72" s="11"/>
      <c r="M72" s="11"/>
      <c r="N72" s="11"/>
      <c r="O72" s="11"/>
      <c r="P72" s="12" t="str">
        <f>IF(A72="","",IFERROR(IF(INDEX('Aide roster'!$F$6:$F$305,MATCH(A72,'Aide roster'!$B$6:$B$305,0))="","",INDEX('Aide roster'!$F$6:$F$305,MATCH(A72,'Aide roster'!$B$6:$B$305,0))),""))</f>
        <v/>
      </c>
      <c r="Q72" s="12" t="str">
        <f>IF(A72="","",IFERROR(IF(INDEX('Aide roster'!$G$6:$G$305,MATCH(A72,'Aide roster'!$B$6:$B$305,0))="","",INDEX('Aide roster'!$G$6:$G$305,MATCH(A72,'Aide roster'!$B$6:$B$305,0))),""))</f>
        <v/>
      </c>
      <c r="R72" s="11" t="str">
        <f t="shared" si="3"/>
        <v/>
      </c>
      <c r="S72" s="13" t="str">
        <f t="shared" si="4"/>
        <v/>
      </c>
      <c r="T72" s="11" t="str">
        <f t="shared" si="5"/>
        <v/>
      </c>
    </row>
    <row r="73" spans="1:20" x14ac:dyDescent="0.3">
      <c r="A73" s="11"/>
      <c r="B73" s="11" t="str">
        <f>IF(A73="","",IFERROR(INDEX('Aide roster'!$A$6:$A$305,MATCH(A73,'Aide roster'!$B$6:$B$305,0)),"ID not on roster"))</f>
        <v/>
      </c>
      <c r="C73" s="12"/>
      <c r="D73" s="13"/>
      <c r="E73" s="11"/>
      <c r="F73" s="11"/>
      <c r="G73" s="11"/>
      <c r="H73" s="11"/>
      <c r="I73" s="11"/>
      <c r="J73" s="12"/>
      <c r="K73" s="11"/>
      <c r="L73" s="11"/>
      <c r="M73" s="11"/>
      <c r="N73" s="11"/>
      <c r="O73" s="11"/>
      <c r="P73" s="12" t="str">
        <f>IF(A73="","",IFERROR(IF(INDEX('Aide roster'!$F$6:$F$305,MATCH(A73,'Aide roster'!$B$6:$B$305,0))="","",INDEX('Aide roster'!$F$6:$F$305,MATCH(A73,'Aide roster'!$B$6:$B$305,0))),""))</f>
        <v/>
      </c>
      <c r="Q73" s="12" t="str">
        <f>IF(A73="","",IFERROR(IF(INDEX('Aide roster'!$G$6:$G$305,MATCH(A73,'Aide roster'!$B$6:$B$305,0))="","",INDEX('Aide roster'!$G$6:$G$305,MATCH(A73,'Aide roster'!$B$6:$B$305,0))),""))</f>
        <v/>
      </c>
      <c r="R73" s="11" t="str">
        <f t="shared" si="3"/>
        <v/>
      </c>
      <c r="S73" s="13" t="str">
        <f t="shared" si="4"/>
        <v/>
      </c>
      <c r="T73" s="11" t="str">
        <f t="shared" si="5"/>
        <v/>
      </c>
    </row>
    <row r="74" spans="1:20" x14ac:dyDescent="0.3">
      <c r="A74" s="11"/>
      <c r="B74" s="11" t="str">
        <f>IF(A74="","",IFERROR(INDEX('Aide roster'!$A$6:$A$305,MATCH(A74,'Aide roster'!$B$6:$B$305,0)),"ID not on roster"))</f>
        <v/>
      </c>
      <c r="C74" s="12"/>
      <c r="D74" s="13"/>
      <c r="E74" s="11"/>
      <c r="F74" s="11"/>
      <c r="G74" s="11"/>
      <c r="H74" s="11"/>
      <c r="I74" s="11"/>
      <c r="J74" s="12"/>
      <c r="K74" s="11"/>
      <c r="L74" s="11"/>
      <c r="M74" s="11"/>
      <c r="N74" s="11"/>
      <c r="O74" s="11"/>
      <c r="P74" s="12" t="str">
        <f>IF(A74="","",IFERROR(IF(INDEX('Aide roster'!$F$6:$F$305,MATCH(A74,'Aide roster'!$B$6:$B$305,0))="","",INDEX('Aide roster'!$F$6:$F$305,MATCH(A74,'Aide roster'!$B$6:$B$305,0))),""))</f>
        <v/>
      </c>
      <c r="Q74" s="12" t="str">
        <f>IF(A74="","",IFERROR(IF(INDEX('Aide roster'!$G$6:$G$305,MATCH(A74,'Aide roster'!$B$6:$B$305,0))="","",INDEX('Aide roster'!$G$6:$G$305,MATCH(A74,'Aide roster'!$B$6:$B$305,0))),""))</f>
        <v/>
      </c>
      <c r="R74" s="11" t="str">
        <f t="shared" si="3"/>
        <v/>
      </c>
      <c r="S74" s="13" t="str">
        <f t="shared" si="4"/>
        <v/>
      </c>
      <c r="T74" s="11" t="str">
        <f t="shared" si="5"/>
        <v/>
      </c>
    </row>
    <row r="75" spans="1:20" x14ac:dyDescent="0.3">
      <c r="A75" s="11"/>
      <c r="B75" s="11" t="str">
        <f>IF(A75="","",IFERROR(INDEX('Aide roster'!$A$6:$A$305,MATCH(A75,'Aide roster'!$B$6:$B$305,0)),"ID not on roster"))</f>
        <v/>
      </c>
      <c r="C75" s="12"/>
      <c r="D75" s="13"/>
      <c r="E75" s="11"/>
      <c r="F75" s="11"/>
      <c r="G75" s="11"/>
      <c r="H75" s="11"/>
      <c r="I75" s="11"/>
      <c r="J75" s="12"/>
      <c r="K75" s="11"/>
      <c r="L75" s="11"/>
      <c r="M75" s="11"/>
      <c r="N75" s="11"/>
      <c r="O75" s="11"/>
      <c r="P75" s="12" t="str">
        <f>IF(A75="","",IFERROR(IF(INDEX('Aide roster'!$F$6:$F$305,MATCH(A75,'Aide roster'!$B$6:$B$305,0))="","",INDEX('Aide roster'!$F$6:$F$305,MATCH(A75,'Aide roster'!$B$6:$B$305,0))),""))</f>
        <v/>
      </c>
      <c r="Q75" s="12" t="str">
        <f>IF(A75="","",IFERROR(IF(INDEX('Aide roster'!$G$6:$G$305,MATCH(A75,'Aide roster'!$B$6:$B$305,0))="","",INDEX('Aide roster'!$G$6:$G$305,MATCH(A75,'Aide roster'!$B$6:$B$305,0))),""))</f>
        <v/>
      </c>
      <c r="R75" s="11" t="str">
        <f t="shared" si="3"/>
        <v/>
      </c>
      <c r="S75" s="13" t="str">
        <f t="shared" si="4"/>
        <v/>
      </c>
      <c r="T75" s="11" t="str">
        <f t="shared" si="5"/>
        <v/>
      </c>
    </row>
    <row r="76" spans="1:20" x14ac:dyDescent="0.3">
      <c r="A76" s="11"/>
      <c r="B76" s="11" t="str">
        <f>IF(A76="","",IFERROR(INDEX('Aide roster'!$A$6:$A$305,MATCH(A76,'Aide roster'!$B$6:$B$305,0)),"ID not on roster"))</f>
        <v/>
      </c>
      <c r="C76" s="12"/>
      <c r="D76" s="13"/>
      <c r="E76" s="11"/>
      <c r="F76" s="11"/>
      <c r="G76" s="11"/>
      <c r="H76" s="11"/>
      <c r="I76" s="11"/>
      <c r="J76" s="12"/>
      <c r="K76" s="11"/>
      <c r="L76" s="11"/>
      <c r="M76" s="11"/>
      <c r="N76" s="11"/>
      <c r="O76" s="11"/>
      <c r="P76" s="12" t="str">
        <f>IF(A76="","",IFERROR(IF(INDEX('Aide roster'!$F$6:$F$305,MATCH(A76,'Aide roster'!$B$6:$B$305,0))="","",INDEX('Aide roster'!$F$6:$F$305,MATCH(A76,'Aide roster'!$B$6:$B$305,0))),""))</f>
        <v/>
      </c>
      <c r="Q76" s="12" t="str">
        <f>IF(A76="","",IFERROR(IF(INDEX('Aide roster'!$G$6:$G$305,MATCH(A76,'Aide roster'!$B$6:$B$305,0))="","",INDEX('Aide roster'!$G$6:$G$305,MATCH(A76,'Aide roster'!$B$6:$B$305,0))),""))</f>
        <v/>
      </c>
      <c r="R76" s="11" t="str">
        <f t="shared" si="3"/>
        <v/>
      </c>
      <c r="S76" s="13" t="str">
        <f t="shared" si="4"/>
        <v/>
      </c>
      <c r="T76" s="11" t="str">
        <f t="shared" si="5"/>
        <v/>
      </c>
    </row>
    <row r="77" spans="1:20" x14ac:dyDescent="0.3">
      <c r="A77" s="11"/>
      <c r="B77" s="11" t="str">
        <f>IF(A77="","",IFERROR(INDEX('Aide roster'!$A$6:$A$305,MATCH(A77,'Aide roster'!$B$6:$B$305,0)),"ID not on roster"))</f>
        <v/>
      </c>
      <c r="C77" s="12"/>
      <c r="D77" s="13"/>
      <c r="E77" s="11"/>
      <c r="F77" s="11"/>
      <c r="G77" s="11"/>
      <c r="H77" s="11"/>
      <c r="I77" s="11"/>
      <c r="J77" s="12"/>
      <c r="K77" s="11"/>
      <c r="L77" s="11"/>
      <c r="M77" s="11"/>
      <c r="N77" s="11"/>
      <c r="O77" s="11"/>
      <c r="P77" s="12" t="str">
        <f>IF(A77="","",IFERROR(IF(INDEX('Aide roster'!$F$6:$F$305,MATCH(A77,'Aide roster'!$B$6:$B$305,0))="","",INDEX('Aide roster'!$F$6:$F$305,MATCH(A77,'Aide roster'!$B$6:$B$305,0))),""))</f>
        <v/>
      </c>
      <c r="Q77" s="12" t="str">
        <f>IF(A77="","",IFERROR(IF(INDEX('Aide roster'!$G$6:$G$305,MATCH(A77,'Aide roster'!$B$6:$B$305,0))="","",INDEX('Aide roster'!$G$6:$G$305,MATCH(A77,'Aide roster'!$B$6:$B$305,0))),""))</f>
        <v/>
      </c>
      <c r="R77" s="11" t="str">
        <f t="shared" si="3"/>
        <v/>
      </c>
      <c r="S77" s="13" t="str">
        <f t="shared" si="4"/>
        <v/>
      </c>
      <c r="T77" s="11" t="str">
        <f t="shared" si="5"/>
        <v/>
      </c>
    </row>
    <row r="78" spans="1:20" x14ac:dyDescent="0.3">
      <c r="A78" s="11"/>
      <c r="B78" s="11" t="str">
        <f>IF(A78="","",IFERROR(INDEX('Aide roster'!$A$6:$A$305,MATCH(A78,'Aide roster'!$B$6:$B$305,0)),"ID not on roster"))</f>
        <v/>
      </c>
      <c r="C78" s="12"/>
      <c r="D78" s="13"/>
      <c r="E78" s="11"/>
      <c r="F78" s="11"/>
      <c r="G78" s="11"/>
      <c r="H78" s="11"/>
      <c r="I78" s="11"/>
      <c r="J78" s="12"/>
      <c r="K78" s="11"/>
      <c r="L78" s="11"/>
      <c r="M78" s="11"/>
      <c r="N78" s="11"/>
      <c r="O78" s="11"/>
      <c r="P78" s="12" t="str">
        <f>IF(A78="","",IFERROR(IF(INDEX('Aide roster'!$F$6:$F$305,MATCH(A78,'Aide roster'!$B$6:$B$305,0))="","",INDEX('Aide roster'!$F$6:$F$305,MATCH(A78,'Aide roster'!$B$6:$B$305,0))),""))</f>
        <v/>
      </c>
      <c r="Q78" s="12" t="str">
        <f>IF(A78="","",IFERROR(IF(INDEX('Aide roster'!$G$6:$G$305,MATCH(A78,'Aide roster'!$B$6:$B$305,0))="","",INDEX('Aide roster'!$G$6:$G$305,MATCH(A78,'Aide roster'!$B$6:$B$305,0))),""))</f>
        <v/>
      </c>
      <c r="R78" s="11" t="str">
        <f t="shared" si="3"/>
        <v/>
      </c>
      <c r="S78" s="13" t="str">
        <f t="shared" si="4"/>
        <v/>
      </c>
      <c r="T78" s="11" t="str">
        <f t="shared" si="5"/>
        <v/>
      </c>
    </row>
    <row r="79" spans="1:20" x14ac:dyDescent="0.3">
      <c r="A79" s="11"/>
      <c r="B79" s="11" t="str">
        <f>IF(A79="","",IFERROR(INDEX('Aide roster'!$A$6:$A$305,MATCH(A79,'Aide roster'!$B$6:$B$305,0)),"ID not on roster"))</f>
        <v/>
      </c>
      <c r="C79" s="12"/>
      <c r="D79" s="13"/>
      <c r="E79" s="11"/>
      <c r="F79" s="11"/>
      <c r="G79" s="11"/>
      <c r="H79" s="11"/>
      <c r="I79" s="11"/>
      <c r="J79" s="12"/>
      <c r="K79" s="11"/>
      <c r="L79" s="11"/>
      <c r="M79" s="11"/>
      <c r="N79" s="11"/>
      <c r="O79" s="11"/>
      <c r="P79" s="12" t="str">
        <f>IF(A79="","",IFERROR(IF(INDEX('Aide roster'!$F$6:$F$305,MATCH(A79,'Aide roster'!$B$6:$B$305,0))="","",INDEX('Aide roster'!$F$6:$F$305,MATCH(A79,'Aide roster'!$B$6:$B$305,0))),""))</f>
        <v/>
      </c>
      <c r="Q79" s="12" t="str">
        <f>IF(A79="","",IFERROR(IF(INDEX('Aide roster'!$G$6:$G$305,MATCH(A79,'Aide roster'!$B$6:$B$305,0))="","",INDEX('Aide roster'!$G$6:$G$305,MATCH(A79,'Aide roster'!$B$6:$B$305,0))),""))</f>
        <v/>
      </c>
      <c r="R79" s="11" t="str">
        <f t="shared" si="3"/>
        <v/>
      </c>
      <c r="S79" s="13" t="str">
        <f t="shared" si="4"/>
        <v/>
      </c>
      <c r="T79" s="11" t="str">
        <f t="shared" si="5"/>
        <v/>
      </c>
    </row>
    <row r="80" spans="1:20" x14ac:dyDescent="0.3">
      <c r="A80" s="11"/>
      <c r="B80" s="11" t="str">
        <f>IF(A80="","",IFERROR(INDEX('Aide roster'!$A$6:$A$305,MATCH(A80,'Aide roster'!$B$6:$B$305,0)),"ID not on roster"))</f>
        <v/>
      </c>
      <c r="C80" s="12"/>
      <c r="D80" s="13"/>
      <c r="E80" s="11"/>
      <c r="F80" s="11"/>
      <c r="G80" s="11"/>
      <c r="H80" s="11"/>
      <c r="I80" s="11"/>
      <c r="J80" s="12"/>
      <c r="K80" s="11"/>
      <c r="L80" s="11"/>
      <c r="M80" s="11"/>
      <c r="N80" s="11"/>
      <c r="O80" s="11"/>
      <c r="P80" s="12" t="str">
        <f>IF(A80="","",IFERROR(IF(INDEX('Aide roster'!$F$6:$F$305,MATCH(A80,'Aide roster'!$B$6:$B$305,0))="","",INDEX('Aide roster'!$F$6:$F$305,MATCH(A80,'Aide roster'!$B$6:$B$305,0))),""))</f>
        <v/>
      </c>
      <c r="Q80" s="12" t="str">
        <f>IF(A80="","",IFERROR(IF(INDEX('Aide roster'!$G$6:$G$305,MATCH(A80,'Aide roster'!$B$6:$B$305,0))="","",INDEX('Aide roster'!$G$6:$G$305,MATCH(A80,'Aide roster'!$B$6:$B$305,0))),""))</f>
        <v/>
      </c>
      <c r="R80" s="11" t="str">
        <f t="shared" si="3"/>
        <v/>
      </c>
      <c r="S80" s="13" t="str">
        <f t="shared" si="4"/>
        <v/>
      </c>
      <c r="T80" s="11" t="str">
        <f t="shared" si="5"/>
        <v/>
      </c>
    </row>
    <row r="81" spans="1:20" x14ac:dyDescent="0.3">
      <c r="A81" s="11"/>
      <c r="B81" s="11" t="str">
        <f>IF(A81="","",IFERROR(INDEX('Aide roster'!$A$6:$A$305,MATCH(A81,'Aide roster'!$B$6:$B$305,0)),"ID not on roster"))</f>
        <v/>
      </c>
      <c r="C81" s="12"/>
      <c r="D81" s="13"/>
      <c r="E81" s="11"/>
      <c r="F81" s="11"/>
      <c r="G81" s="11"/>
      <c r="H81" s="11"/>
      <c r="I81" s="11"/>
      <c r="J81" s="12"/>
      <c r="K81" s="11"/>
      <c r="L81" s="11"/>
      <c r="M81" s="11"/>
      <c r="N81" s="11"/>
      <c r="O81" s="11"/>
      <c r="P81" s="12" t="str">
        <f>IF(A81="","",IFERROR(IF(INDEX('Aide roster'!$F$6:$F$305,MATCH(A81,'Aide roster'!$B$6:$B$305,0))="","",INDEX('Aide roster'!$F$6:$F$305,MATCH(A81,'Aide roster'!$B$6:$B$305,0))),""))</f>
        <v/>
      </c>
      <c r="Q81" s="12" t="str">
        <f>IF(A81="","",IFERROR(IF(INDEX('Aide roster'!$G$6:$G$305,MATCH(A81,'Aide roster'!$B$6:$B$305,0))="","",INDEX('Aide roster'!$G$6:$G$305,MATCH(A81,'Aide roster'!$B$6:$B$305,0))),""))</f>
        <v/>
      </c>
      <c r="R81" s="11" t="str">
        <f t="shared" si="3"/>
        <v/>
      </c>
      <c r="S81" s="13" t="str">
        <f t="shared" si="4"/>
        <v/>
      </c>
      <c r="T81" s="11" t="str">
        <f t="shared" si="5"/>
        <v/>
      </c>
    </row>
    <row r="82" spans="1:20" x14ac:dyDescent="0.3">
      <c r="A82" s="11"/>
      <c r="B82" s="11" t="str">
        <f>IF(A82="","",IFERROR(INDEX('Aide roster'!$A$6:$A$305,MATCH(A82,'Aide roster'!$B$6:$B$305,0)),"ID not on roster"))</f>
        <v/>
      </c>
      <c r="C82" s="12"/>
      <c r="D82" s="13"/>
      <c r="E82" s="11"/>
      <c r="F82" s="11"/>
      <c r="G82" s="11"/>
      <c r="H82" s="11"/>
      <c r="I82" s="11"/>
      <c r="J82" s="12"/>
      <c r="K82" s="11"/>
      <c r="L82" s="11"/>
      <c r="M82" s="11"/>
      <c r="N82" s="11"/>
      <c r="O82" s="11"/>
      <c r="P82" s="12" t="str">
        <f>IF(A82="","",IFERROR(IF(INDEX('Aide roster'!$F$6:$F$305,MATCH(A82,'Aide roster'!$B$6:$B$305,0))="","",INDEX('Aide roster'!$F$6:$F$305,MATCH(A82,'Aide roster'!$B$6:$B$305,0))),""))</f>
        <v/>
      </c>
      <c r="Q82" s="12" t="str">
        <f>IF(A82="","",IFERROR(IF(INDEX('Aide roster'!$G$6:$G$305,MATCH(A82,'Aide roster'!$B$6:$B$305,0))="","",INDEX('Aide roster'!$G$6:$G$305,MATCH(A82,'Aide roster'!$B$6:$B$305,0))),""))</f>
        <v/>
      </c>
      <c r="R82" s="11" t="str">
        <f t="shared" si="3"/>
        <v/>
      </c>
      <c r="S82" s="13" t="str">
        <f t="shared" si="4"/>
        <v/>
      </c>
      <c r="T82" s="11" t="str">
        <f t="shared" si="5"/>
        <v/>
      </c>
    </row>
    <row r="83" spans="1:20" x14ac:dyDescent="0.3">
      <c r="A83" s="11"/>
      <c r="B83" s="11" t="str">
        <f>IF(A83="","",IFERROR(INDEX('Aide roster'!$A$6:$A$305,MATCH(A83,'Aide roster'!$B$6:$B$305,0)),"ID not on roster"))</f>
        <v/>
      </c>
      <c r="C83" s="12"/>
      <c r="D83" s="13"/>
      <c r="E83" s="11"/>
      <c r="F83" s="11"/>
      <c r="G83" s="11"/>
      <c r="H83" s="11"/>
      <c r="I83" s="11"/>
      <c r="J83" s="12"/>
      <c r="K83" s="11"/>
      <c r="L83" s="11"/>
      <c r="M83" s="11"/>
      <c r="N83" s="11"/>
      <c r="O83" s="11"/>
      <c r="P83" s="12" t="str">
        <f>IF(A83="","",IFERROR(IF(INDEX('Aide roster'!$F$6:$F$305,MATCH(A83,'Aide roster'!$B$6:$B$305,0))="","",INDEX('Aide roster'!$F$6:$F$305,MATCH(A83,'Aide roster'!$B$6:$B$305,0))),""))</f>
        <v/>
      </c>
      <c r="Q83" s="12" t="str">
        <f>IF(A83="","",IFERROR(IF(INDEX('Aide roster'!$G$6:$G$305,MATCH(A83,'Aide roster'!$B$6:$B$305,0))="","",INDEX('Aide roster'!$G$6:$G$305,MATCH(A83,'Aide roster'!$B$6:$B$305,0))),""))</f>
        <v/>
      </c>
      <c r="R83" s="11" t="str">
        <f t="shared" si="3"/>
        <v/>
      </c>
      <c r="S83" s="13" t="str">
        <f t="shared" si="4"/>
        <v/>
      </c>
      <c r="T83" s="11" t="str">
        <f t="shared" si="5"/>
        <v/>
      </c>
    </row>
    <row r="84" spans="1:20" x14ac:dyDescent="0.3">
      <c r="A84" s="11"/>
      <c r="B84" s="11" t="str">
        <f>IF(A84="","",IFERROR(INDEX('Aide roster'!$A$6:$A$305,MATCH(A84,'Aide roster'!$B$6:$B$305,0)),"ID not on roster"))</f>
        <v/>
      </c>
      <c r="C84" s="12"/>
      <c r="D84" s="13"/>
      <c r="E84" s="11"/>
      <c r="F84" s="11"/>
      <c r="G84" s="11"/>
      <c r="H84" s="11"/>
      <c r="I84" s="11"/>
      <c r="J84" s="12"/>
      <c r="K84" s="11"/>
      <c r="L84" s="11"/>
      <c r="M84" s="11"/>
      <c r="N84" s="11"/>
      <c r="O84" s="11"/>
      <c r="P84" s="12" t="str">
        <f>IF(A84="","",IFERROR(IF(INDEX('Aide roster'!$F$6:$F$305,MATCH(A84,'Aide roster'!$B$6:$B$305,0))="","",INDEX('Aide roster'!$F$6:$F$305,MATCH(A84,'Aide roster'!$B$6:$B$305,0))),""))</f>
        <v/>
      </c>
      <c r="Q84" s="12" t="str">
        <f>IF(A84="","",IFERROR(IF(INDEX('Aide roster'!$G$6:$G$305,MATCH(A84,'Aide roster'!$B$6:$B$305,0))="","",INDEX('Aide roster'!$G$6:$G$305,MATCH(A84,'Aide roster'!$B$6:$B$305,0))),""))</f>
        <v/>
      </c>
      <c r="R84" s="11" t="str">
        <f t="shared" si="3"/>
        <v/>
      </c>
      <c r="S84" s="13" t="str">
        <f t="shared" si="4"/>
        <v/>
      </c>
      <c r="T84" s="11" t="str">
        <f t="shared" si="5"/>
        <v/>
      </c>
    </row>
    <row r="85" spans="1:20" x14ac:dyDescent="0.3">
      <c r="A85" s="11"/>
      <c r="B85" s="11" t="str">
        <f>IF(A85="","",IFERROR(INDEX('Aide roster'!$A$6:$A$305,MATCH(A85,'Aide roster'!$B$6:$B$305,0)),"ID not on roster"))</f>
        <v/>
      </c>
      <c r="C85" s="12"/>
      <c r="D85" s="13"/>
      <c r="E85" s="11"/>
      <c r="F85" s="11"/>
      <c r="G85" s="11"/>
      <c r="H85" s="11"/>
      <c r="I85" s="11"/>
      <c r="J85" s="12"/>
      <c r="K85" s="11"/>
      <c r="L85" s="11"/>
      <c r="M85" s="11"/>
      <c r="N85" s="11"/>
      <c r="O85" s="11"/>
      <c r="P85" s="12" t="str">
        <f>IF(A85="","",IFERROR(IF(INDEX('Aide roster'!$F$6:$F$305,MATCH(A85,'Aide roster'!$B$6:$B$305,0))="","",INDEX('Aide roster'!$F$6:$F$305,MATCH(A85,'Aide roster'!$B$6:$B$305,0))),""))</f>
        <v/>
      </c>
      <c r="Q85" s="12" t="str">
        <f>IF(A85="","",IFERROR(IF(INDEX('Aide roster'!$G$6:$G$305,MATCH(A85,'Aide roster'!$B$6:$B$305,0))="","",INDEX('Aide roster'!$G$6:$G$305,MATCH(A85,'Aide roster'!$B$6:$B$305,0))),""))</f>
        <v/>
      </c>
      <c r="R85" s="11" t="str">
        <f t="shared" si="3"/>
        <v/>
      </c>
      <c r="S85" s="13" t="str">
        <f t="shared" si="4"/>
        <v/>
      </c>
      <c r="T85" s="11" t="str">
        <f t="shared" si="5"/>
        <v/>
      </c>
    </row>
    <row r="86" spans="1:20" x14ac:dyDescent="0.3">
      <c r="A86" s="11"/>
      <c r="B86" s="11" t="str">
        <f>IF(A86="","",IFERROR(INDEX('Aide roster'!$A$6:$A$305,MATCH(A86,'Aide roster'!$B$6:$B$305,0)),"ID not on roster"))</f>
        <v/>
      </c>
      <c r="C86" s="12"/>
      <c r="D86" s="13"/>
      <c r="E86" s="11"/>
      <c r="F86" s="11"/>
      <c r="G86" s="11"/>
      <c r="H86" s="11"/>
      <c r="I86" s="11"/>
      <c r="J86" s="12"/>
      <c r="K86" s="11"/>
      <c r="L86" s="11"/>
      <c r="M86" s="11"/>
      <c r="N86" s="11"/>
      <c r="O86" s="11"/>
      <c r="P86" s="12" t="str">
        <f>IF(A86="","",IFERROR(IF(INDEX('Aide roster'!$F$6:$F$305,MATCH(A86,'Aide roster'!$B$6:$B$305,0))="","",INDEX('Aide roster'!$F$6:$F$305,MATCH(A86,'Aide roster'!$B$6:$B$305,0))),""))</f>
        <v/>
      </c>
      <c r="Q86" s="12" t="str">
        <f>IF(A86="","",IFERROR(IF(INDEX('Aide roster'!$G$6:$G$305,MATCH(A86,'Aide roster'!$B$6:$B$305,0))="","",INDEX('Aide roster'!$G$6:$G$305,MATCH(A86,'Aide roster'!$B$6:$B$305,0))),""))</f>
        <v/>
      </c>
      <c r="R86" s="11" t="str">
        <f t="shared" si="3"/>
        <v/>
      </c>
      <c r="S86" s="13" t="str">
        <f t="shared" si="4"/>
        <v/>
      </c>
      <c r="T86" s="11" t="str">
        <f t="shared" si="5"/>
        <v/>
      </c>
    </row>
    <row r="87" spans="1:20" x14ac:dyDescent="0.3">
      <c r="A87" s="11"/>
      <c r="B87" s="11" t="str">
        <f>IF(A87="","",IFERROR(INDEX('Aide roster'!$A$6:$A$305,MATCH(A87,'Aide roster'!$B$6:$B$305,0)),"ID not on roster"))</f>
        <v/>
      </c>
      <c r="C87" s="12"/>
      <c r="D87" s="13"/>
      <c r="E87" s="11"/>
      <c r="F87" s="11"/>
      <c r="G87" s="11"/>
      <c r="H87" s="11"/>
      <c r="I87" s="11"/>
      <c r="J87" s="12"/>
      <c r="K87" s="11"/>
      <c r="L87" s="11"/>
      <c r="M87" s="11"/>
      <c r="N87" s="11"/>
      <c r="O87" s="11"/>
      <c r="P87" s="12" t="str">
        <f>IF(A87="","",IFERROR(IF(INDEX('Aide roster'!$F$6:$F$305,MATCH(A87,'Aide roster'!$B$6:$B$305,0))="","",INDEX('Aide roster'!$F$6:$F$305,MATCH(A87,'Aide roster'!$B$6:$B$305,0))),""))</f>
        <v/>
      </c>
      <c r="Q87" s="12" t="str">
        <f>IF(A87="","",IFERROR(IF(INDEX('Aide roster'!$G$6:$G$305,MATCH(A87,'Aide roster'!$B$6:$B$305,0))="","",INDEX('Aide roster'!$G$6:$G$305,MATCH(A87,'Aide roster'!$B$6:$B$305,0))),""))</f>
        <v/>
      </c>
      <c r="R87" s="11" t="str">
        <f t="shared" si="3"/>
        <v/>
      </c>
      <c r="S87" s="13" t="str">
        <f t="shared" si="4"/>
        <v/>
      </c>
      <c r="T87" s="11" t="str">
        <f t="shared" si="5"/>
        <v/>
      </c>
    </row>
    <row r="88" spans="1:20" x14ac:dyDescent="0.3">
      <c r="A88" s="11"/>
      <c r="B88" s="11" t="str">
        <f>IF(A88="","",IFERROR(INDEX('Aide roster'!$A$6:$A$305,MATCH(A88,'Aide roster'!$B$6:$B$305,0)),"ID not on roster"))</f>
        <v/>
      </c>
      <c r="C88" s="12"/>
      <c r="D88" s="13"/>
      <c r="E88" s="11"/>
      <c r="F88" s="11"/>
      <c r="G88" s="11"/>
      <c r="H88" s="11"/>
      <c r="I88" s="11"/>
      <c r="J88" s="12"/>
      <c r="K88" s="11"/>
      <c r="L88" s="11"/>
      <c r="M88" s="11"/>
      <c r="N88" s="11"/>
      <c r="O88" s="11"/>
      <c r="P88" s="12" t="str">
        <f>IF(A88="","",IFERROR(IF(INDEX('Aide roster'!$F$6:$F$305,MATCH(A88,'Aide roster'!$B$6:$B$305,0))="","",INDEX('Aide roster'!$F$6:$F$305,MATCH(A88,'Aide roster'!$B$6:$B$305,0))),""))</f>
        <v/>
      </c>
      <c r="Q88" s="12" t="str">
        <f>IF(A88="","",IFERROR(IF(INDEX('Aide roster'!$G$6:$G$305,MATCH(A88,'Aide roster'!$B$6:$B$305,0))="","",INDEX('Aide roster'!$G$6:$G$305,MATCH(A88,'Aide roster'!$B$6:$B$305,0))),""))</f>
        <v/>
      </c>
      <c r="R88" s="11" t="str">
        <f t="shared" si="3"/>
        <v/>
      </c>
      <c r="S88" s="13" t="str">
        <f t="shared" si="4"/>
        <v/>
      </c>
      <c r="T88" s="11" t="str">
        <f t="shared" si="5"/>
        <v/>
      </c>
    </row>
    <row r="89" spans="1:20" x14ac:dyDescent="0.3">
      <c r="A89" s="11"/>
      <c r="B89" s="11" t="str">
        <f>IF(A89="","",IFERROR(INDEX('Aide roster'!$A$6:$A$305,MATCH(A89,'Aide roster'!$B$6:$B$305,0)),"ID not on roster"))</f>
        <v/>
      </c>
      <c r="C89" s="12"/>
      <c r="D89" s="13"/>
      <c r="E89" s="11"/>
      <c r="F89" s="11"/>
      <c r="G89" s="11"/>
      <c r="H89" s="11"/>
      <c r="I89" s="11"/>
      <c r="J89" s="12"/>
      <c r="K89" s="11"/>
      <c r="L89" s="11"/>
      <c r="M89" s="11"/>
      <c r="N89" s="11"/>
      <c r="O89" s="11"/>
      <c r="P89" s="12" t="str">
        <f>IF(A89="","",IFERROR(IF(INDEX('Aide roster'!$F$6:$F$305,MATCH(A89,'Aide roster'!$B$6:$B$305,0))="","",INDEX('Aide roster'!$F$6:$F$305,MATCH(A89,'Aide roster'!$B$6:$B$305,0))),""))</f>
        <v/>
      </c>
      <c r="Q89" s="12" t="str">
        <f>IF(A89="","",IFERROR(IF(INDEX('Aide roster'!$G$6:$G$305,MATCH(A89,'Aide roster'!$B$6:$B$305,0))="","",INDEX('Aide roster'!$G$6:$G$305,MATCH(A89,'Aide roster'!$B$6:$B$305,0))),""))</f>
        <v/>
      </c>
      <c r="R89" s="11" t="str">
        <f t="shared" si="3"/>
        <v/>
      </c>
      <c r="S89" s="13" t="str">
        <f t="shared" si="4"/>
        <v/>
      </c>
      <c r="T89" s="11" t="str">
        <f t="shared" si="5"/>
        <v/>
      </c>
    </row>
    <row r="90" spans="1:20" x14ac:dyDescent="0.3">
      <c r="A90" s="11"/>
      <c r="B90" s="11" t="str">
        <f>IF(A90="","",IFERROR(INDEX('Aide roster'!$A$6:$A$305,MATCH(A90,'Aide roster'!$B$6:$B$305,0)),"ID not on roster"))</f>
        <v/>
      </c>
      <c r="C90" s="12"/>
      <c r="D90" s="13"/>
      <c r="E90" s="11"/>
      <c r="F90" s="11"/>
      <c r="G90" s="11"/>
      <c r="H90" s="11"/>
      <c r="I90" s="11"/>
      <c r="J90" s="12"/>
      <c r="K90" s="11"/>
      <c r="L90" s="11"/>
      <c r="M90" s="11"/>
      <c r="N90" s="11"/>
      <c r="O90" s="11"/>
      <c r="P90" s="12" t="str">
        <f>IF(A90="","",IFERROR(IF(INDEX('Aide roster'!$F$6:$F$305,MATCH(A90,'Aide roster'!$B$6:$B$305,0))="","",INDEX('Aide roster'!$F$6:$F$305,MATCH(A90,'Aide roster'!$B$6:$B$305,0))),""))</f>
        <v/>
      </c>
      <c r="Q90" s="12" t="str">
        <f>IF(A90="","",IFERROR(IF(INDEX('Aide roster'!$G$6:$G$305,MATCH(A90,'Aide roster'!$B$6:$B$305,0))="","",INDEX('Aide roster'!$G$6:$G$305,MATCH(A90,'Aide roster'!$B$6:$B$305,0))),""))</f>
        <v/>
      </c>
      <c r="R90" s="11" t="str">
        <f t="shared" si="3"/>
        <v/>
      </c>
      <c r="S90" s="13" t="str">
        <f t="shared" si="4"/>
        <v/>
      </c>
      <c r="T90" s="11" t="str">
        <f t="shared" si="5"/>
        <v/>
      </c>
    </row>
    <row r="91" spans="1:20" x14ac:dyDescent="0.3">
      <c r="A91" s="11"/>
      <c r="B91" s="11" t="str">
        <f>IF(A91="","",IFERROR(INDEX('Aide roster'!$A$6:$A$305,MATCH(A91,'Aide roster'!$B$6:$B$305,0)),"ID not on roster"))</f>
        <v/>
      </c>
      <c r="C91" s="12"/>
      <c r="D91" s="13"/>
      <c r="E91" s="11"/>
      <c r="F91" s="11"/>
      <c r="G91" s="11"/>
      <c r="H91" s="11"/>
      <c r="I91" s="11"/>
      <c r="J91" s="12"/>
      <c r="K91" s="11"/>
      <c r="L91" s="11"/>
      <c r="M91" s="11"/>
      <c r="N91" s="11"/>
      <c r="O91" s="11"/>
      <c r="P91" s="12" t="str">
        <f>IF(A91="","",IFERROR(IF(INDEX('Aide roster'!$F$6:$F$305,MATCH(A91,'Aide roster'!$B$6:$B$305,0))="","",INDEX('Aide roster'!$F$6:$F$305,MATCH(A91,'Aide roster'!$B$6:$B$305,0))),""))</f>
        <v/>
      </c>
      <c r="Q91" s="12" t="str">
        <f>IF(A91="","",IFERROR(IF(INDEX('Aide roster'!$G$6:$G$305,MATCH(A91,'Aide roster'!$B$6:$B$305,0))="","",INDEX('Aide roster'!$G$6:$G$305,MATCH(A91,'Aide roster'!$B$6:$B$305,0))),""))</f>
        <v/>
      </c>
      <c r="R91" s="11" t="str">
        <f t="shared" si="3"/>
        <v/>
      </c>
      <c r="S91" s="13" t="str">
        <f t="shared" si="4"/>
        <v/>
      </c>
      <c r="T91" s="11" t="str">
        <f t="shared" si="5"/>
        <v/>
      </c>
    </row>
    <row r="92" spans="1:20" x14ac:dyDescent="0.3">
      <c r="A92" s="11"/>
      <c r="B92" s="11" t="str">
        <f>IF(A92="","",IFERROR(INDEX('Aide roster'!$A$6:$A$305,MATCH(A92,'Aide roster'!$B$6:$B$305,0)),"ID not on roster"))</f>
        <v/>
      </c>
      <c r="C92" s="12"/>
      <c r="D92" s="13"/>
      <c r="E92" s="11"/>
      <c r="F92" s="11"/>
      <c r="G92" s="11"/>
      <c r="H92" s="11"/>
      <c r="I92" s="11"/>
      <c r="J92" s="12"/>
      <c r="K92" s="11"/>
      <c r="L92" s="11"/>
      <c r="M92" s="11"/>
      <c r="N92" s="11"/>
      <c r="O92" s="11"/>
      <c r="P92" s="12" t="str">
        <f>IF(A92="","",IFERROR(IF(INDEX('Aide roster'!$F$6:$F$305,MATCH(A92,'Aide roster'!$B$6:$B$305,0))="","",INDEX('Aide roster'!$F$6:$F$305,MATCH(A92,'Aide roster'!$B$6:$B$305,0))),""))</f>
        <v/>
      </c>
      <c r="Q92" s="12" t="str">
        <f>IF(A92="","",IFERROR(IF(INDEX('Aide roster'!$G$6:$G$305,MATCH(A92,'Aide roster'!$B$6:$B$305,0))="","",INDEX('Aide roster'!$G$6:$G$305,MATCH(A92,'Aide roster'!$B$6:$B$305,0))),""))</f>
        <v/>
      </c>
      <c r="R92" s="11" t="str">
        <f t="shared" si="3"/>
        <v/>
      </c>
      <c r="S92" s="13" t="str">
        <f t="shared" si="4"/>
        <v/>
      </c>
      <c r="T92" s="11" t="str">
        <f t="shared" si="5"/>
        <v/>
      </c>
    </row>
    <row r="93" spans="1:20" x14ac:dyDescent="0.3">
      <c r="A93" s="11"/>
      <c r="B93" s="11" t="str">
        <f>IF(A93="","",IFERROR(INDEX('Aide roster'!$A$6:$A$305,MATCH(A93,'Aide roster'!$B$6:$B$305,0)),"ID not on roster"))</f>
        <v/>
      </c>
      <c r="C93" s="12"/>
      <c r="D93" s="13"/>
      <c r="E93" s="11"/>
      <c r="F93" s="11"/>
      <c r="G93" s="11"/>
      <c r="H93" s="11"/>
      <c r="I93" s="11"/>
      <c r="J93" s="12"/>
      <c r="K93" s="11"/>
      <c r="L93" s="11"/>
      <c r="M93" s="11"/>
      <c r="N93" s="11"/>
      <c r="O93" s="11"/>
      <c r="P93" s="12" t="str">
        <f>IF(A93="","",IFERROR(IF(INDEX('Aide roster'!$F$6:$F$305,MATCH(A93,'Aide roster'!$B$6:$B$305,0))="","",INDEX('Aide roster'!$F$6:$F$305,MATCH(A93,'Aide roster'!$B$6:$B$305,0))),""))</f>
        <v/>
      </c>
      <c r="Q93" s="12" t="str">
        <f>IF(A93="","",IFERROR(IF(INDEX('Aide roster'!$G$6:$G$305,MATCH(A93,'Aide roster'!$B$6:$B$305,0))="","",INDEX('Aide roster'!$G$6:$G$305,MATCH(A93,'Aide roster'!$B$6:$B$305,0))),""))</f>
        <v/>
      </c>
      <c r="R93" s="11" t="str">
        <f t="shared" si="3"/>
        <v/>
      </c>
      <c r="S93" s="13" t="str">
        <f t="shared" si="4"/>
        <v/>
      </c>
      <c r="T93" s="11" t="str">
        <f t="shared" si="5"/>
        <v/>
      </c>
    </row>
    <row r="94" spans="1:20" x14ac:dyDescent="0.3">
      <c r="A94" s="11"/>
      <c r="B94" s="11" t="str">
        <f>IF(A94="","",IFERROR(INDEX('Aide roster'!$A$6:$A$305,MATCH(A94,'Aide roster'!$B$6:$B$305,0)),"ID not on roster"))</f>
        <v/>
      </c>
      <c r="C94" s="12"/>
      <c r="D94" s="13"/>
      <c r="E94" s="11"/>
      <c r="F94" s="11"/>
      <c r="G94" s="11"/>
      <c r="H94" s="11"/>
      <c r="I94" s="11"/>
      <c r="J94" s="12"/>
      <c r="K94" s="11"/>
      <c r="L94" s="11"/>
      <c r="M94" s="11"/>
      <c r="N94" s="11"/>
      <c r="O94" s="11"/>
      <c r="P94" s="12" t="str">
        <f>IF(A94="","",IFERROR(IF(INDEX('Aide roster'!$F$6:$F$305,MATCH(A94,'Aide roster'!$B$6:$B$305,0))="","",INDEX('Aide roster'!$F$6:$F$305,MATCH(A94,'Aide roster'!$B$6:$B$305,0))),""))</f>
        <v/>
      </c>
      <c r="Q94" s="12" t="str">
        <f>IF(A94="","",IFERROR(IF(INDEX('Aide roster'!$G$6:$G$305,MATCH(A94,'Aide roster'!$B$6:$B$305,0))="","",INDEX('Aide roster'!$G$6:$G$305,MATCH(A94,'Aide roster'!$B$6:$B$305,0))),""))</f>
        <v/>
      </c>
      <c r="R94" s="11" t="str">
        <f t="shared" si="3"/>
        <v/>
      </c>
      <c r="S94" s="13" t="str">
        <f t="shared" si="4"/>
        <v/>
      </c>
      <c r="T94" s="11" t="str">
        <f t="shared" si="5"/>
        <v/>
      </c>
    </row>
    <row r="95" spans="1:20" x14ac:dyDescent="0.3">
      <c r="A95" s="11"/>
      <c r="B95" s="11" t="str">
        <f>IF(A95="","",IFERROR(INDEX('Aide roster'!$A$6:$A$305,MATCH(A95,'Aide roster'!$B$6:$B$305,0)),"ID not on roster"))</f>
        <v/>
      </c>
      <c r="C95" s="12"/>
      <c r="D95" s="13"/>
      <c r="E95" s="11"/>
      <c r="F95" s="11"/>
      <c r="G95" s="11"/>
      <c r="H95" s="11"/>
      <c r="I95" s="11"/>
      <c r="J95" s="12"/>
      <c r="K95" s="11"/>
      <c r="L95" s="11"/>
      <c r="M95" s="11"/>
      <c r="N95" s="11"/>
      <c r="O95" s="11"/>
      <c r="P95" s="12" t="str">
        <f>IF(A95="","",IFERROR(IF(INDEX('Aide roster'!$F$6:$F$305,MATCH(A95,'Aide roster'!$B$6:$B$305,0))="","",INDEX('Aide roster'!$F$6:$F$305,MATCH(A95,'Aide roster'!$B$6:$B$305,0))),""))</f>
        <v/>
      </c>
      <c r="Q95" s="12" t="str">
        <f>IF(A95="","",IFERROR(IF(INDEX('Aide roster'!$G$6:$G$305,MATCH(A95,'Aide roster'!$B$6:$B$305,0))="","",INDEX('Aide roster'!$G$6:$G$305,MATCH(A95,'Aide roster'!$B$6:$B$305,0))),""))</f>
        <v/>
      </c>
      <c r="R95" s="11" t="str">
        <f t="shared" si="3"/>
        <v/>
      </c>
      <c r="S95" s="13" t="str">
        <f t="shared" si="4"/>
        <v/>
      </c>
      <c r="T95" s="11" t="str">
        <f t="shared" si="5"/>
        <v/>
      </c>
    </row>
    <row r="96" spans="1:20" x14ac:dyDescent="0.3">
      <c r="A96" s="11"/>
      <c r="B96" s="11" t="str">
        <f>IF(A96="","",IFERROR(INDEX('Aide roster'!$A$6:$A$305,MATCH(A96,'Aide roster'!$B$6:$B$305,0)),"ID not on roster"))</f>
        <v/>
      </c>
      <c r="C96" s="12"/>
      <c r="D96" s="13"/>
      <c r="E96" s="11"/>
      <c r="F96" s="11"/>
      <c r="G96" s="11"/>
      <c r="H96" s="11"/>
      <c r="I96" s="11"/>
      <c r="J96" s="12"/>
      <c r="K96" s="11"/>
      <c r="L96" s="11"/>
      <c r="M96" s="11"/>
      <c r="N96" s="11"/>
      <c r="O96" s="11"/>
      <c r="P96" s="12" t="str">
        <f>IF(A96="","",IFERROR(IF(INDEX('Aide roster'!$F$6:$F$305,MATCH(A96,'Aide roster'!$B$6:$B$305,0))="","",INDEX('Aide roster'!$F$6:$F$305,MATCH(A96,'Aide roster'!$B$6:$B$305,0))),""))</f>
        <v/>
      </c>
      <c r="Q96" s="12" t="str">
        <f>IF(A96="","",IFERROR(IF(INDEX('Aide roster'!$G$6:$G$305,MATCH(A96,'Aide roster'!$B$6:$B$305,0))="","",INDEX('Aide roster'!$G$6:$G$305,MATCH(A96,'Aide roster'!$B$6:$B$305,0))),""))</f>
        <v/>
      </c>
      <c r="R96" s="11" t="str">
        <f t="shared" si="3"/>
        <v/>
      </c>
      <c r="S96" s="13" t="str">
        <f t="shared" si="4"/>
        <v/>
      </c>
      <c r="T96" s="11" t="str">
        <f t="shared" si="5"/>
        <v/>
      </c>
    </row>
    <row r="97" spans="1:20" x14ac:dyDescent="0.3">
      <c r="A97" s="11"/>
      <c r="B97" s="11" t="str">
        <f>IF(A97="","",IFERROR(INDEX('Aide roster'!$A$6:$A$305,MATCH(A97,'Aide roster'!$B$6:$B$305,0)),"ID not on roster"))</f>
        <v/>
      </c>
      <c r="C97" s="12"/>
      <c r="D97" s="13"/>
      <c r="E97" s="11"/>
      <c r="F97" s="11"/>
      <c r="G97" s="11"/>
      <c r="H97" s="11"/>
      <c r="I97" s="11"/>
      <c r="J97" s="12"/>
      <c r="K97" s="11"/>
      <c r="L97" s="11"/>
      <c r="M97" s="11"/>
      <c r="N97" s="11"/>
      <c r="O97" s="11"/>
      <c r="P97" s="12" t="str">
        <f>IF(A97="","",IFERROR(IF(INDEX('Aide roster'!$F$6:$F$305,MATCH(A97,'Aide roster'!$B$6:$B$305,0))="","",INDEX('Aide roster'!$F$6:$F$305,MATCH(A97,'Aide roster'!$B$6:$B$305,0))),""))</f>
        <v/>
      </c>
      <c r="Q97" s="12" t="str">
        <f>IF(A97="","",IFERROR(IF(INDEX('Aide roster'!$G$6:$G$305,MATCH(A97,'Aide roster'!$B$6:$B$305,0))="","",INDEX('Aide roster'!$G$6:$G$305,MATCH(A97,'Aide roster'!$B$6:$B$305,0))),""))</f>
        <v/>
      </c>
      <c r="R97" s="11" t="str">
        <f t="shared" si="3"/>
        <v/>
      </c>
      <c r="S97" s="13" t="str">
        <f t="shared" si="4"/>
        <v/>
      </c>
      <c r="T97" s="11" t="str">
        <f t="shared" si="5"/>
        <v/>
      </c>
    </row>
    <row r="98" spans="1:20" x14ac:dyDescent="0.3">
      <c r="A98" s="11"/>
      <c r="B98" s="11" t="str">
        <f>IF(A98="","",IFERROR(INDEX('Aide roster'!$A$6:$A$305,MATCH(A98,'Aide roster'!$B$6:$B$305,0)),"ID not on roster"))</f>
        <v/>
      </c>
      <c r="C98" s="12"/>
      <c r="D98" s="13"/>
      <c r="E98" s="11"/>
      <c r="F98" s="11"/>
      <c r="G98" s="11"/>
      <c r="H98" s="11"/>
      <c r="I98" s="11"/>
      <c r="J98" s="12"/>
      <c r="K98" s="11"/>
      <c r="L98" s="11"/>
      <c r="M98" s="11"/>
      <c r="N98" s="11"/>
      <c r="O98" s="11"/>
      <c r="P98" s="12" t="str">
        <f>IF(A98="","",IFERROR(IF(INDEX('Aide roster'!$F$6:$F$305,MATCH(A98,'Aide roster'!$B$6:$B$305,0))="","",INDEX('Aide roster'!$F$6:$F$305,MATCH(A98,'Aide roster'!$B$6:$B$305,0))),""))</f>
        <v/>
      </c>
      <c r="Q98" s="12" t="str">
        <f>IF(A98="","",IFERROR(IF(INDEX('Aide roster'!$G$6:$G$305,MATCH(A98,'Aide roster'!$B$6:$B$305,0))="","",INDEX('Aide roster'!$G$6:$G$305,MATCH(A98,'Aide roster'!$B$6:$B$305,0))),""))</f>
        <v/>
      </c>
      <c r="R98" s="11" t="str">
        <f t="shared" si="3"/>
        <v/>
      </c>
      <c r="S98" s="13" t="str">
        <f t="shared" si="4"/>
        <v/>
      </c>
      <c r="T98" s="11" t="str">
        <f t="shared" si="5"/>
        <v/>
      </c>
    </row>
    <row r="99" spans="1:20" x14ac:dyDescent="0.3">
      <c r="A99" s="11"/>
      <c r="B99" s="11" t="str">
        <f>IF(A99="","",IFERROR(INDEX('Aide roster'!$A$6:$A$305,MATCH(A99,'Aide roster'!$B$6:$B$305,0)),"ID not on roster"))</f>
        <v/>
      </c>
      <c r="C99" s="12"/>
      <c r="D99" s="13"/>
      <c r="E99" s="11"/>
      <c r="F99" s="11"/>
      <c r="G99" s="11"/>
      <c r="H99" s="11"/>
      <c r="I99" s="11"/>
      <c r="J99" s="12"/>
      <c r="K99" s="11"/>
      <c r="L99" s="11"/>
      <c r="M99" s="11"/>
      <c r="N99" s="11"/>
      <c r="O99" s="11"/>
      <c r="P99" s="12" t="str">
        <f>IF(A99="","",IFERROR(IF(INDEX('Aide roster'!$F$6:$F$305,MATCH(A99,'Aide roster'!$B$6:$B$305,0))="","",INDEX('Aide roster'!$F$6:$F$305,MATCH(A99,'Aide roster'!$B$6:$B$305,0))),""))</f>
        <v/>
      </c>
      <c r="Q99" s="12" t="str">
        <f>IF(A99="","",IFERROR(IF(INDEX('Aide roster'!$G$6:$G$305,MATCH(A99,'Aide roster'!$B$6:$B$305,0))="","",INDEX('Aide roster'!$G$6:$G$305,MATCH(A99,'Aide roster'!$B$6:$B$305,0))),""))</f>
        <v/>
      </c>
      <c r="R99" s="11" t="str">
        <f t="shared" si="3"/>
        <v/>
      </c>
      <c r="S99" s="13" t="str">
        <f t="shared" si="4"/>
        <v/>
      </c>
      <c r="T99" s="11" t="str">
        <f t="shared" si="5"/>
        <v/>
      </c>
    </row>
    <row r="100" spans="1:20" x14ac:dyDescent="0.3">
      <c r="A100" s="11"/>
      <c r="B100" s="11" t="str">
        <f>IF(A100="","",IFERROR(INDEX('Aide roster'!$A$6:$A$305,MATCH(A100,'Aide roster'!$B$6:$B$305,0)),"ID not on roster"))</f>
        <v/>
      </c>
      <c r="C100" s="12"/>
      <c r="D100" s="13"/>
      <c r="E100" s="11"/>
      <c r="F100" s="11"/>
      <c r="G100" s="11"/>
      <c r="H100" s="11"/>
      <c r="I100" s="11"/>
      <c r="J100" s="12"/>
      <c r="K100" s="11"/>
      <c r="L100" s="11"/>
      <c r="M100" s="11"/>
      <c r="N100" s="11"/>
      <c r="O100" s="11"/>
      <c r="P100" s="12" t="str">
        <f>IF(A100="","",IFERROR(IF(INDEX('Aide roster'!$F$6:$F$305,MATCH(A100,'Aide roster'!$B$6:$B$305,0))="","",INDEX('Aide roster'!$F$6:$F$305,MATCH(A100,'Aide roster'!$B$6:$B$305,0))),""))</f>
        <v/>
      </c>
      <c r="Q100" s="12" t="str">
        <f>IF(A100="","",IFERROR(IF(INDEX('Aide roster'!$G$6:$G$305,MATCH(A100,'Aide roster'!$B$6:$B$305,0))="","",INDEX('Aide roster'!$G$6:$G$305,MATCH(A100,'Aide roster'!$B$6:$B$305,0))),""))</f>
        <v/>
      </c>
      <c r="R100" s="11" t="str">
        <f t="shared" si="3"/>
        <v/>
      </c>
      <c r="S100" s="13" t="str">
        <f t="shared" si="4"/>
        <v/>
      </c>
      <c r="T100" s="11" t="str">
        <f t="shared" si="5"/>
        <v/>
      </c>
    </row>
    <row r="101" spans="1:20" x14ac:dyDescent="0.3">
      <c r="A101" s="11"/>
      <c r="B101" s="11" t="str">
        <f>IF(A101="","",IFERROR(INDEX('Aide roster'!$A$6:$A$305,MATCH(A101,'Aide roster'!$B$6:$B$305,0)),"ID not on roster"))</f>
        <v/>
      </c>
      <c r="C101" s="12"/>
      <c r="D101" s="13"/>
      <c r="E101" s="11"/>
      <c r="F101" s="11"/>
      <c r="G101" s="11"/>
      <c r="H101" s="11"/>
      <c r="I101" s="11"/>
      <c r="J101" s="12"/>
      <c r="K101" s="11"/>
      <c r="L101" s="11"/>
      <c r="M101" s="11"/>
      <c r="N101" s="11"/>
      <c r="O101" s="11"/>
      <c r="P101" s="12" t="str">
        <f>IF(A101="","",IFERROR(IF(INDEX('Aide roster'!$F$6:$F$305,MATCH(A101,'Aide roster'!$B$6:$B$305,0))="","",INDEX('Aide roster'!$F$6:$F$305,MATCH(A101,'Aide roster'!$B$6:$B$305,0))),""))</f>
        <v/>
      </c>
      <c r="Q101" s="12" t="str">
        <f>IF(A101="","",IFERROR(IF(INDEX('Aide roster'!$G$6:$G$305,MATCH(A101,'Aide roster'!$B$6:$B$305,0))="","",INDEX('Aide roster'!$G$6:$G$305,MATCH(A101,'Aide roster'!$B$6:$B$305,0))),""))</f>
        <v/>
      </c>
      <c r="R101" s="11" t="str">
        <f t="shared" si="3"/>
        <v/>
      </c>
      <c r="S101" s="13" t="str">
        <f t="shared" si="4"/>
        <v/>
      </c>
      <c r="T101" s="11" t="str">
        <f t="shared" si="5"/>
        <v/>
      </c>
    </row>
    <row r="102" spans="1:20" x14ac:dyDescent="0.3">
      <c r="A102" s="11"/>
      <c r="B102" s="11" t="str">
        <f>IF(A102="","",IFERROR(INDEX('Aide roster'!$A$6:$A$305,MATCH(A102,'Aide roster'!$B$6:$B$305,0)),"ID not on roster"))</f>
        <v/>
      </c>
      <c r="C102" s="12"/>
      <c r="D102" s="13"/>
      <c r="E102" s="11"/>
      <c r="F102" s="11"/>
      <c r="G102" s="11"/>
      <c r="H102" s="11"/>
      <c r="I102" s="11"/>
      <c r="J102" s="12"/>
      <c r="K102" s="11"/>
      <c r="L102" s="11"/>
      <c r="M102" s="11"/>
      <c r="N102" s="11"/>
      <c r="O102" s="11"/>
      <c r="P102" s="12" t="str">
        <f>IF(A102="","",IFERROR(IF(INDEX('Aide roster'!$F$6:$F$305,MATCH(A102,'Aide roster'!$B$6:$B$305,0))="","",INDEX('Aide roster'!$F$6:$F$305,MATCH(A102,'Aide roster'!$B$6:$B$305,0))),""))</f>
        <v/>
      </c>
      <c r="Q102" s="12" t="str">
        <f>IF(A102="","",IFERROR(IF(INDEX('Aide roster'!$G$6:$G$305,MATCH(A102,'Aide roster'!$B$6:$B$305,0))="","",INDEX('Aide roster'!$G$6:$G$305,MATCH(A102,'Aide roster'!$B$6:$B$305,0))),""))</f>
        <v/>
      </c>
      <c r="R102" s="11" t="str">
        <f t="shared" si="3"/>
        <v/>
      </c>
      <c r="S102" s="13" t="str">
        <f t="shared" si="4"/>
        <v/>
      </c>
      <c r="T102" s="11" t="str">
        <f t="shared" si="5"/>
        <v/>
      </c>
    </row>
    <row r="103" spans="1:20" x14ac:dyDescent="0.3">
      <c r="A103" s="11"/>
      <c r="B103" s="11" t="str">
        <f>IF(A103="","",IFERROR(INDEX('Aide roster'!$A$6:$A$305,MATCH(A103,'Aide roster'!$B$6:$B$305,0)),"ID not on roster"))</f>
        <v/>
      </c>
      <c r="C103" s="12"/>
      <c r="D103" s="13"/>
      <c r="E103" s="11"/>
      <c r="F103" s="11"/>
      <c r="G103" s="11"/>
      <c r="H103" s="11"/>
      <c r="I103" s="11"/>
      <c r="J103" s="12"/>
      <c r="K103" s="11"/>
      <c r="L103" s="11"/>
      <c r="M103" s="11"/>
      <c r="N103" s="11"/>
      <c r="O103" s="11"/>
      <c r="P103" s="12" t="str">
        <f>IF(A103="","",IFERROR(IF(INDEX('Aide roster'!$F$6:$F$305,MATCH(A103,'Aide roster'!$B$6:$B$305,0))="","",INDEX('Aide roster'!$F$6:$F$305,MATCH(A103,'Aide roster'!$B$6:$B$305,0))),""))</f>
        <v/>
      </c>
      <c r="Q103" s="12" t="str">
        <f>IF(A103="","",IFERROR(IF(INDEX('Aide roster'!$G$6:$G$305,MATCH(A103,'Aide roster'!$B$6:$B$305,0))="","",INDEX('Aide roster'!$G$6:$G$305,MATCH(A103,'Aide roster'!$B$6:$B$305,0))),""))</f>
        <v/>
      </c>
      <c r="R103" s="11" t="str">
        <f t="shared" si="3"/>
        <v/>
      </c>
      <c r="S103" s="13" t="str">
        <f t="shared" si="4"/>
        <v/>
      </c>
      <c r="T103" s="11" t="str">
        <f t="shared" si="5"/>
        <v/>
      </c>
    </row>
    <row r="104" spans="1:20" x14ac:dyDescent="0.3">
      <c r="A104" s="11"/>
      <c r="B104" s="11" t="str">
        <f>IF(A104="","",IFERROR(INDEX('Aide roster'!$A$6:$A$305,MATCH(A104,'Aide roster'!$B$6:$B$305,0)),"ID not on roster"))</f>
        <v/>
      </c>
      <c r="C104" s="12"/>
      <c r="D104" s="13"/>
      <c r="E104" s="11"/>
      <c r="F104" s="11"/>
      <c r="G104" s="11"/>
      <c r="H104" s="11"/>
      <c r="I104" s="11"/>
      <c r="J104" s="12"/>
      <c r="K104" s="11"/>
      <c r="L104" s="11"/>
      <c r="M104" s="11"/>
      <c r="N104" s="11"/>
      <c r="O104" s="11"/>
      <c r="P104" s="12" t="str">
        <f>IF(A104="","",IFERROR(IF(INDEX('Aide roster'!$F$6:$F$305,MATCH(A104,'Aide roster'!$B$6:$B$305,0))="","",INDEX('Aide roster'!$F$6:$F$305,MATCH(A104,'Aide roster'!$B$6:$B$305,0))),""))</f>
        <v/>
      </c>
      <c r="Q104" s="12" t="str">
        <f>IF(A104="","",IFERROR(IF(INDEX('Aide roster'!$G$6:$G$305,MATCH(A104,'Aide roster'!$B$6:$B$305,0))="","",INDEX('Aide roster'!$G$6:$G$305,MATCH(A104,'Aide roster'!$B$6:$B$305,0))),""))</f>
        <v/>
      </c>
      <c r="R104" s="11" t="str">
        <f t="shared" si="3"/>
        <v/>
      </c>
      <c r="S104" s="13" t="str">
        <f t="shared" si="4"/>
        <v/>
      </c>
      <c r="T104" s="11" t="str">
        <f t="shared" si="5"/>
        <v/>
      </c>
    </row>
    <row r="105" spans="1:20" x14ac:dyDescent="0.3">
      <c r="A105" s="11"/>
      <c r="B105" s="11" t="str">
        <f>IF(A105="","",IFERROR(INDEX('Aide roster'!$A$6:$A$305,MATCH(A105,'Aide roster'!$B$6:$B$305,0)),"ID not on roster"))</f>
        <v/>
      </c>
      <c r="C105" s="12"/>
      <c r="D105" s="13"/>
      <c r="E105" s="11"/>
      <c r="F105" s="11"/>
      <c r="G105" s="11"/>
      <c r="H105" s="11"/>
      <c r="I105" s="11"/>
      <c r="J105" s="12"/>
      <c r="K105" s="11"/>
      <c r="L105" s="11"/>
      <c r="M105" s="11"/>
      <c r="N105" s="11"/>
      <c r="O105" s="11"/>
      <c r="P105" s="12" t="str">
        <f>IF(A105="","",IFERROR(IF(INDEX('Aide roster'!$F$6:$F$305,MATCH(A105,'Aide roster'!$B$6:$B$305,0))="","",INDEX('Aide roster'!$F$6:$F$305,MATCH(A105,'Aide roster'!$B$6:$B$305,0))),""))</f>
        <v/>
      </c>
      <c r="Q105" s="12" t="str">
        <f>IF(A105="","",IFERROR(IF(INDEX('Aide roster'!$G$6:$G$305,MATCH(A105,'Aide roster'!$B$6:$B$305,0))="","",INDEX('Aide roster'!$G$6:$G$305,MATCH(A105,'Aide roster'!$B$6:$B$305,0))),""))</f>
        <v/>
      </c>
      <c r="R105" s="11" t="str">
        <f t="shared" si="3"/>
        <v/>
      </c>
      <c r="S105" s="13" t="str">
        <f t="shared" si="4"/>
        <v/>
      </c>
      <c r="T105" s="11" t="str">
        <f t="shared" si="5"/>
        <v/>
      </c>
    </row>
    <row r="106" spans="1:20" x14ac:dyDescent="0.3">
      <c r="A106" s="11"/>
      <c r="B106" s="11" t="str">
        <f>IF(A106="","",IFERROR(INDEX('Aide roster'!$A$6:$A$305,MATCH(A106,'Aide roster'!$B$6:$B$305,0)),"ID not on roster"))</f>
        <v/>
      </c>
      <c r="C106" s="12"/>
      <c r="D106" s="13"/>
      <c r="E106" s="11"/>
      <c r="F106" s="11"/>
      <c r="G106" s="11"/>
      <c r="H106" s="11"/>
      <c r="I106" s="11"/>
      <c r="J106" s="12"/>
      <c r="K106" s="11"/>
      <c r="L106" s="11"/>
      <c r="M106" s="11"/>
      <c r="N106" s="11"/>
      <c r="O106" s="11"/>
      <c r="P106" s="12" t="str">
        <f>IF(A106="","",IFERROR(IF(INDEX('Aide roster'!$F$6:$F$305,MATCH(A106,'Aide roster'!$B$6:$B$305,0))="","",INDEX('Aide roster'!$F$6:$F$305,MATCH(A106,'Aide roster'!$B$6:$B$305,0))),""))</f>
        <v/>
      </c>
      <c r="Q106" s="12" t="str">
        <f>IF(A106="","",IFERROR(IF(INDEX('Aide roster'!$G$6:$G$305,MATCH(A106,'Aide roster'!$B$6:$B$305,0))="","",INDEX('Aide roster'!$G$6:$G$305,MATCH(A106,'Aide roster'!$B$6:$B$305,0))),""))</f>
        <v/>
      </c>
      <c r="R106" s="11" t="str">
        <f t="shared" si="3"/>
        <v/>
      </c>
      <c r="S106" s="13" t="str">
        <f t="shared" si="4"/>
        <v/>
      </c>
      <c r="T106" s="11" t="str">
        <f t="shared" si="5"/>
        <v/>
      </c>
    </row>
    <row r="107" spans="1:20" x14ac:dyDescent="0.3">
      <c r="A107" s="11"/>
      <c r="B107" s="11" t="str">
        <f>IF(A107="","",IFERROR(INDEX('Aide roster'!$A$6:$A$305,MATCH(A107,'Aide roster'!$B$6:$B$305,0)),"ID not on roster"))</f>
        <v/>
      </c>
      <c r="C107" s="12"/>
      <c r="D107" s="13"/>
      <c r="E107" s="11"/>
      <c r="F107" s="11"/>
      <c r="G107" s="11"/>
      <c r="H107" s="11"/>
      <c r="I107" s="11"/>
      <c r="J107" s="12"/>
      <c r="K107" s="11"/>
      <c r="L107" s="11"/>
      <c r="M107" s="11"/>
      <c r="N107" s="11"/>
      <c r="O107" s="11"/>
      <c r="P107" s="12" t="str">
        <f>IF(A107="","",IFERROR(IF(INDEX('Aide roster'!$F$6:$F$305,MATCH(A107,'Aide roster'!$B$6:$B$305,0))="","",INDEX('Aide roster'!$F$6:$F$305,MATCH(A107,'Aide roster'!$B$6:$B$305,0))),""))</f>
        <v/>
      </c>
      <c r="Q107" s="12" t="str">
        <f>IF(A107="","",IFERROR(IF(INDEX('Aide roster'!$G$6:$G$305,MATCH(A107,'Aide roster'!$B$6:$B$305,0))="","",INDEX('Aide roster'!$G$6:$G$305,MATCH(A107,'Aide roster'!$B$6:$B$305,0))),""))</f>
        <v/>
      </c>
      <c r="R107" s="11" t="str">
        <f t="shared" si="3"/>
        <v/>
      </c>
      <c r="S107" s="13" t="str">
        <f t="shared" si="4"/>
        <v/>
      </c>
      <c r="T107" s="11" t="str">
        <f t="shared" si="5"/>
        <v/>
      </c>
    </row>
    <row r="108" spans="1:20" x14ac:dyDescent="0.3">
      <c r="A108" s="11"/>
      <c r="B108" s="11" t="str">
        <f>IF(A108="","",IFERROR(INDEX('Aide roster'!$A$6:$A$305,MATCH(A108,'Aide roster'!$B$6:$B$305,0)),"ID not on roster"))</f>
        <v/>
      </c>
      <c r="C108" s="12"/>
      <c r="D108" s="13"/>
      <c r="E108" s="11"/>
      <c r="F108" s="11"/>
      <c r="G108" s="11"/>
      <c r="H108" s="11"/>
      <c r="I108" s="11"/>
      <c r="J108" s="12"/>
      <c r="K108" s="11"/>
      <c r="L108" s="11"/>
      <c r="M108" s="11"/>
      <c r="N108" s="11"/>
      <c r="O108" s="11"/>
      <c r="P108" s="12" t="str">
        <f>IF(A108="","",IFERROR(IF(INDEX('Aide roster'!$F$6:$F$305,MATCH(A108,'Aide roster'!$B$6:$B$305,0))="","",INDEX('Aide roster'!$F$6:$F$305,MATCH(A108,'Aide roster'!$B$6:$B$305,0))),""))</f>
        <v/>
      </c>
      <c r="Q108" s="12" t="str">
        <f>IF(A108="","",IFERROR(IF(INDEX('Aide roster'!$G$6:$G$305,MATCH(A108,'Aide roster'!$B$6:$B$305,0))="","",INDEX('Aide roster'!$G$6:$G$305,MATCH(A108,'Aide roster'!$B$6:$B$305,0))),""))</f>
        <v/>
      </c>
      <c r="R108" s="11" t="str">
        <f t="shared" si="3"/>
        <v/>
      </c>
      <c r="S108" s="13" t="str">
        <f t="shared" si="4"/>
        <v/>
      </c>
      <c r="T108" s="11" t="str">
        <f t="shared" si="5"/>
        <v/>
      </c>
    </row>
    <row r="109" spans="1:20" x14ac:dyDescent="0.3">
      <c r="A109" s="11"/>
      <c r="B109" s="11" t="str">
        <f>IF(A109="","",IFERROR(INDEX('Aide roster'!$A$6:$A$305,MATCH(A109,'Aide roster'!$B$6:$B$305,0)),"ID not on roster"))</f>
        <v/>
      </c>
      <c r="C109" s="12"/>
      <c r="D109" s="13"/>
      <c r="E109" s="11"/>
      <c r="F109" s="11"/>
      <c r="G109" s="11"/>
      <c r="H109" s="11"/>
      <c r="I109" s="11"/>
      <c r="J109" s="12"/>
      <c r="K109" s="11"/>
      <c r="L109" s="11"/>
      <c r="M109" s="11"/>
      <c r="N109" s="11"/>
      <c r="O109" s="11"/>
      <c r="P109" s="12" t="str">
        <f>IF(A109="","",IFERROR(IF(INDEX('Aide roster'!$F$6:$F$305,MATCH(A109,'Aide roster'!$B$6:$B$305,0))="","",INDEX('Aide roster'!$F$6:$F$305,MATCH(A109,'Aide roster'!$B$6:$B$305,0))),""))</f>
        <v/>
      </c>
      <c r="Q109" s="12" t="str">
        <f>IF(A109="","",IFERROR(IF(INDEX('Aide roster'!$G$6:$G$305,MATCH(A109,'Aide roster'!$B$6:$B$305,0))="","",INDEX('Aide roster'!$G$6:$G$305,MATCH(A109,'Aide roster'!$B$6:$B$305,0))),""))</f>
        <v/>
      </c>
      <c r="R109" s="11" t="str">
        <f t="shared" si="3"/>
        <v/>
      </c>
      <c r="S109" s="13" t="str">
        <f t="shared" si="4"/>
        <v/>
      </c>
      <c r="T109" s="11" t="str">
        <f t="shared" si="5"/>
        <v/>
      </c>
    </row>
    <row r="110" spans="1:20" x14ac:dyDescent="0.3">
      <c r="A110" s="11"/>
      <c r="B110" s="11" t="str">
        <f>IF(A110="","",IFERROR(INDEX('Aide roster'!$A$6:$A$305,MATCH(A110,'Aide roster'!$B$6:$B$305,0)),"ID not on roster"))</f>
        <v/>
      </c>
      <c r="C110" s="12"/>
      <c r="D110" s="13"/>
      <c r="E110" s="11"/>
      <c r="F110" s="11"/>
      <c r="G110" s="11"/>
      <c r="H110" s="11"/>
      <c r="I110" s="11"/>
      <c r="J110" s="12"/>
      <c r="K110" s="11"/>
      <c r="L110" s="11"/>
      <c r="M110" s="11"/>
      <c r="N110" s="11"/>
      <c r="O110" s="11"/>
      <c r="P110" s="12" t="str">
        <f>IF(A110="","",IFERROR(IF(INDEX('Aide roster'!$F$6:$F$305,MATCH(A110,'Aide roster'!$B$6:$B$305,0))="","",INDEX('Aide roster'!$F$6:$F$305,MATCH(A110,'Aide roster'!$B$6:$B$305,0))),""))</f>
        <v/>
      </c>
      <c r="Q110" s="12" t="str">
        <f>IF(A110="","",IFERROR(IF(INDEX('Aide roster'!$G$6:$G$305,MATCH(A110,'Aide roster'!$B$6:$B$305,0))="","",INDEX('Aide roster'!$G$6:$G$305,MATCH(A110,'Aide roster'!$B$6:$B$305,0))),""))</f>
        <v/>
      </c>
      <c r="R110" s="11" t="str">
        <f t="shared" si="3"/>
        <v/>
      </c>
      <c r="S110" s="13" t="str">
        <f t="shared" si="4"/>
        <v/>
      </c>
      <c r="T110" s="11" t="str">
        <f t="shared" si="5"/>
        <v/>
      </c>
    </row>
    <row r="111" spans="1:20" x14ac:dyDescent="0.3">
      <c r="A111" s="11"/>
      <c r="B111" s="11" t="str">
        <f>IF(A111="","",IFERROR(INDEX('Aide roster'!$A$6:$A$305,MATCH(A111,'Aide roster'!$B$6:$B$305,0)),"ID not on roster"))</f>
        <v/>
      </c>
      <c r="C111" s="12"/>
      <c r="D111" s="13"/>
      <c r="E111" s="11"/>
      <c r="F111" s="11"/>
      <c r="G111" s="11"/>
      <c r="H111" s="11"/>
      <c r="I111" s="11"/>
      <c r="J111" s="12"/>
      <c r="K111" s="11"/>
      <c r="L111" s="11"/>
      <c r="M111" s="11"/>
      <c r="N111" s="11"/>
      <c r="O111" s="11"/>
      <c r="P111" s="12" t="str">
        <f>IF(A111="","",IFERROR(IF(INDEX('Aide roster'!$F$6:$F$305,MATCH(A111,'Aide roster'!$B$6:$B$305,0))="","",INDEX('Aide roster'!$F$6:$F$305,MATCH(A111,'Aide roster'!$B$6:$B$305,0))),""))</f>
        <v/>
      </c>
      <c r="Q111" s="12" t="str">
        <f>IF(A111="","",IFERROR(IF(INDEX('Aide roster'!$G$6:$G$305,MATCH(A111,'Aide roster'!$B$6:$B$305,0))="","",INDEX('Aide roster'!$G$6:$G$305,MATCH(A111,'Aide roster'!$B$6:$B$305,0))),""))</f>
        <v/>
      </c>
      <c r="R111" s="11" t="str">
        <f t="shared" si="3"/>
        <v/>
      </c>
      <c r="S111" s="13" t="str">
        <f t="shared" si="4"/>
        <v/>
      </c>
      <c r="T111" s="11" t="str">
        <f t="shared" si="5"/>
        <v/>
      </c>
    </row>
    <row r="112" spans="1:20" x14ac:dyDescent="0.3">
      <c r="A112" s="11"/>
      <c r="B112" s="11" t="str">
        <f>IF(A112="","",IFERROR(INDEX('Aide roster'!$A$6:$A$305,MATCH(A112,'Aide roster'!$B$6:$B$305,0)),"ID not on roster"))</f>
        <v/>
      </c>
      <c r="C112" s="12"/>
      <c r="D112" s="13"/>
      <c r="E112" s="11"/>
      <c r="F112" s="11"/>
      <c r="G112" s="11"/>
      <c r="H112" s="11"/>
      <c r="I112" s="11"/>
      <c r="J112" s="12"/>
      <c r="K112" s="11"/>
      <c r="L112" s="11"/>
      <c r="M112" s="11"/>
      <c r="N112" s="11"/>
      <c r="O112" s="11"/>
      <c r="P112" s="12" t="str">
        <f>IF(A112="","",IFERROR(IF(INDEX('Aide roster'!$F$6:$F$305,MATCH(A112,'Aide roster'!$B$6:$B$305,0))="","",INDEX('Aide roster'!$F$6:$F$305,MATCH(A112,'Aide roster'!$B$6:$B$305,0))),""))</f>
        <v/>
      </c>
      <c r="Q112" s="12" t="str">
        <f>IF(A112="","",IFERROR(IF(INDEX('Aide roster'!$G$6:$G$305,MATCH(A112,'Aide roster'!$B$6:$B$305,0))="","",INDEX('Aide roster'!$G$6:$G$305,MATCH(A112,'Aide roster'!$B$6:$B$305,0))),""))</f>
        <v/>
      </c>
      <c r="R112" s="11" t="str">
        <f t="shared" si="3"/>
        <v/>
      </c>
      <c r="S112" s="13" t="str">
        <f t="shared" si="4"/>
        <v/>
      </c>
      <c r="T112" s="11" t="str">
        <f t="shared" si="5"/>
        <v/>
      </c>
    </row>
    <row r="113" spans="1:20" x14ac:dyDescent="0.3">
      <c r="A113" s="11"/>
      <c r="B113" s="11" t="str">
        <f>IF(A113="","",IFERROR(INDEX('Aide roster'!$A$6:$A$305,MATCH(A113,'Aide roster'!$B$6:$B$305,0)),"ID not on roster"))</f>
        <v/>
      </c>
      <c r="C113" s="12"/>
      <c r="D113" s="13"/>
      <c r="E113" s="11"/>
      <c r="F113" s="11"/>
      <c r="G113" s="11"/>
      <c r="H113" s="11"/>
      <c r="I113" s="11"/>
      <c r="J113" s="12"/>
      <c r="K113" s="11"/>
      <c r="L113" s="11"/>
      <c r="M113" s="11"/>
      <c r="N113" s="11"/>
      <c r="O113" s="11"/>
      <c r="P113" s="12" t="str">
        <f>IF(A113="","",IFERROR(IF(INDEX('Aide roster'!$F$6:$F$305,MATCH(A113,'Aide roster'!$B$6:$B$305,0))="","",INDEX('Aide roster'!$F$6:$F$305,MATCH(A113,'Aide roster'!$B$6:$B$305,0))),""))</f>
        <v/>
      </c>
      <c r="Q113" s="12" t="str">
        <f>IF(A113="","",IFERROR(IF(INDEX('Aide roster'!$G$6:$G$305,MATCH(A113,'Aide roster'!$B$6:$B$305,0))="","",INDEX('Aide roster'!$G$6:$G$305,MATCH(A113,'Aide roster'!$B$6:$B$305,0))),""))</f>
        <v/>
      </c>
      <c r="R113" s="11" t="str">
        <f t="shared" si="3"/>
        <v/>
      </c>
      <c r="S113" s="13" t="str">
        <f t="shared" si="4"/>
        <v/>
      </c>
      <c r="T113" s="11" t="str">
        <f t="shared" si="5"/>
        <v/>
      </c>
    </row>
    <row r="114" spans="1:20" x14ac:dyDescent="0.3">
      <c r="A114" s="11"/>
      <c r="B114" s="11" t="str">
        <f>IF(A114="","",IFERROR(INDEX('Aide roster'!$A$6:$A$305,MATCH(A114,'Aide roster'!$B$6:$B$305,0)),"ID not on roster"))</f>
        <v/>
      </c>
      <c r="C114" s="12"/>
      <c r="D114" s="13"/>
      <c r="E114" s="11"/>
      <c r="F114" s="11"/>
      <c r="G114" s="11"/>
      <c r="H114" s="11"/>
      <c r="I114" s="11"/>
      <c r="J114" s="12"/>
      <c r="K114" s="11"/>
      <c r="L114" s="11"/>
      <c r="M114" s="11"/>
      <c r="N114" s="11"/>
      <c r="O114" s="11"/>
      <c r="P114" s="12" t="str">
        <f>IF(A114="","",IFERROR(IF(INDEX('Aide roster'!$F$6:$F$305,MATCH(A114,'Aide roster'!$B$6:$B$305,0))="","",INDEX('Aide roster'!$F$6:$F$305,MATCH(A114,'Aide roster'!$B$6:$B$305,0))),""))</f>
        <v/>
      </c>
      <c r="Q114" s="12" t="str">
        <f>IF(A114="","",IFERROR(IF(INDEX('Aide roster'!$G$6:$G$305,MATCH(A114,'Aide roster'!$B$6:$B$305,0))="","",INDEX('Aide roster'!$G$6:$G$305,MATCH(A114,'Aide roster'!$B$6:$B$305,0))),""))</f>
        <v/>
      </c>
      <c r="R114" s="11" t="str">
        <f t="shared" si="3"/>
        <v/>
      </c>
      <c r="S114" s="13" t="str">
        <f t="shared" si="4"/>
        <v/>
      </c>
      <c r="T114" s="11" t="str">
        <f t="shared" si="5"/>
        <v/>
      </c>
    </row>
    <row r="115" spans="1:20" x14ac:dyDescent="0.3">
      <c r="A115" s="11"/>
      <c r="B115" s="11" t="str">
        <f>IF(A115="","",IFERROR(INDEX('Aide roster'!$A$6:$A$305,MATCH(A115,'Aide roster'!$B$6:$B$305,0)),"ID not on roster"))</f>
        <v/>
      </c>
      <c r="C115" s="12"/>
      <c r="D115" s="13"/>
      <c r="E115" s="11"/>
      <c r="F115" s="11"/>
      <c r="G115" s="11"/>
      <c r="H115" s="11"/>
      <c r="I115" s="11"/>
      <c r="J115" s="12"/>
      <c r="K115" s="11"/>
      <c r="L115" s="11"/>
      <c r="M115" s="11"/>
      <c r="N115" s="11"/>
      <c r="O115" s="11"/>
      <c r="P115" s="12" t="str">
        <f>IF(A115="","",IFERROR(IF(INDEX('Aide roster'!$F$6:$F$305,MATCH(A115,'Aide roster'!$B$6:$B$305,0))="","",INDEX('Aide roster'!$F$6:$F$305,MATCH(A115,'Aide roster'!$B$6:$B$305,0))),""))</f>
        <v/>
      </c>
      <c r="Q115" s="12" t="str">
        <f>IF(A115="","",IFERROR(IF(INDEX('Aide roster'!$G$6:$G$305,MATCH(A115,'Aide roster'!$B$6:$B$305,0))="","",INDEX('Aide roster'!$G$6:$G$305,MATCH(A115,'Aide roster'!$B$6:$B$305,0))),""))</f>
        <v/>
      </c>
      <c r="R115" s="11" t="str">
        <f t="shared" si="3"/>
        <v/>
      </c>
      <c r="S115" s="13" t="str">
        <f t="shared" si="4"/>
        <v/>
      </c>
      <c r="T115" s="11" t="str">
        <f t="shared" si="5"/>
        <v/>
      </c>
    </row>
    <row r="116" spans="1:20" x14ac:dyDescent="0.3">
      <c r="A116" s="11"/>
      <c r="B116" s="11" t="str">
        <f>IF(A116="","",IFERROR(INDEX('Aide roster'!$A$6:$A$305,MATCH(A116,'Aide roster'!$B$6:$B$305,0)),"ID not on roster"))</f>
        <v/>
      </c>
      <c r="C116" s="12"/>
      <c r="D116" s="13"/>
      <c r="E116" s="11"/>
      <c r="F116" s="11"/>
      <c r="G116" s="11"/>
      <c r="H116" s="11"/>
      <c r="I116" s="11"/>
      <c r="J116" s="12"/>
      <c r="K116" s="11"/>
      <c r="L116" s="11"/>
      <c r="M116" s="11"/>
      <c r="N116" s="11"/>
      <c r="O116" s="11"/>
      <c r="P116" s="12" t="str">
        <f>IF(A116="","",IFERROR(IF(INDEX('Aide roster'!$F$6:$F$305,MATCH(A116,'Aide roster'!$B$6:$B$305,0))="","",INDEX('Aide roster'!$F$6:$F$305,MATCH(A116,'Aide roster'!$B$6:$B$305,0))),""))</f>
        <v/>
      </c>
      <c r="Q116" s="12" t="str">
        <f>IF(A116="","",IFERROR(IF(INDEX('Aide roster'!$G$6:$G$305,MATCH(A116,'Aide roster'!$B$6:$B$305,0))="","",INDEX('Aide roster'!$G$6:$G$305,MATCH(A116,'Aide roster'!$B$6:$B$305,0))),""))</f>
        <v/>
      </c>
      <c r="R116" s="11" t="str">
        <f t="shared" si="3"/>
        <v/>
      </c>
      <c r="S116" s="13" t="str">
        <f t="shared" si="4"/>
        <v/>
      </c>
      <c r="T116" s="11" t="str">
        <f t="shared" si="5"/>
        <v/>
      </c>
    </row>
    <row r="117" spans="1:20" x14ac:dyDescent="0.3">
      <c r="A117" s="11"/>
      <c r="B117" s="11" t="str">
        <f>IF(A117="","",IFERROR(INDEX('Aide roster'!$A$6:$A$305,MATCH(A117,'Aide roster'!$B$6:$B$305,0)),"ID not on roster"))</f>
        <v/>
      </c>
      <c r="C117" s="12"/>
      <c r="D117" s="13"/>
      <c r="E117" s="11"/>
      <c r="F117" s="11"/>
      <c r="G117" s="11"/>
      <c r="H117" s="11"/>
      <c r="I117" s="11"/>
      <c r="J117" s="12"/>
      <c r="K117" s="11"/>
      <c r="L117" s="11"/>
      <c r="M117" s="11"/>
      <c r="N117" s="11"/>
      <c r="O117" s="11"/>
      <c r="P117" s="12" t="str">
        <f>IF(A117="","",IFERROR(IF(INDEX('Aide roster'!$F$6:$F$305,MATCH(A117,'Aide roster'!$B$6:$B$305,0))="","",INDEX('Aide roster'!$F$6:$F$305,MATCH(A117,'Aide roster'!$B$6:$B$305,0))),""))</f>
        <v/>
      </c>
      <c r="Q117" s="12" t="str">
        <f>IF(A117="","",IFERROR(IF(INDEX('Aide roster'!$G$6:$G$305,MATCH(A117,'Aide roster'!$B$6:$B$305,0))="","",INDEX('Aide roster'!$G$6:$G$305,MATCH(A117,'Aide roster'!$B$6:$B$305,0))),""))</f>
        <v/>
      </c>
      <c r="R117" s="11" t="str">
        <f t="shared" si="3"/>
        <v/>
      </c>
      <c r="S117" s="13" t="str">
        <f t="shared" si="4"/>
        <v/>
      </c>
      <c r="T117" s="11" t="str">
        <f t="shared" si="5"/>
        <v/>
      </c>
    </row>
    <row r="118" spans="1:20" x14ac:dyDescent="0.3">
      <c r="A118" s="11"/>
      <c r="B118" s="11" t="str">
        <f>IF(A118="","",IFERROR(INDEX('Aide roster'!$A$6:$A$305,MATCH(A118,'Aide roster'!$B$6:$B$305,0)),"ID not on roster"))</f>
        <v/>
      </c>
      <c r="C118" s="12"/>
      <c r="D118" s="13"/>
      <c r="E118" s="11"/>
      <c r="F118" s="11"/>
      <c r="G118" s="11"/>
      <c r="H118" s="11"/>
      <c r="I118" s="11"/>
      <c r="J118" s="12"/>
      <c r="K118" s="11"/>
      <c r="L118" s="11"/>
      <c r="M118" s="11"/>
      <c r="N118" s="11"/>
      <c r="O118" s="11"/>
      <c r="P118" s="12" t="str">
        <f>IF(A118="","",IFERROR(IF(INDEX('Aide roster'!$F$6:$F$305,MATCH(A118,'Aide roster'!$B$6:$B$305,0))="","",INDEX('Aide roster'!$F$6:$F$305,MATCH(A118,'Aide roster'!$B$6:$B$305,0))),""))</f>
        <v/>
      </c>
      <c r="Q118" s="12" t="str">
        <f>IF(A118="","",IFERROR(IF(INDEX('Aide roster'!$G$6:$G$305,MATCH(A118,'Aide roster'!$B$6:$B$305,0))="","",INDEX('Aide roster'!$G$6:$G$305,MATCH(A118,'Aide roster'!$B$6:$B$305,0))),""))</f>
        <v/>
      </c>
      <c r="R118" s="11" t="str">
        <f t="shared" si="3"/>
        <v/>
      </c>
      <c r="S118" s="13" t="str">
        <f t="shared" si="4"/>
        <v/>
      </c>
      <c r="T118" s="11" t="str">
        <f t="shared" si="5"/>
        <v/>
      </c>
    </row>
    <row r="119" spans="1:20" x14ac:dyDescent="0.3">
      <c r="A119" s="11"/>
      <c r="B119" s="11" t="str">
        <f>IF(A119="","",IFERROR(INDEX('Aide roster'!$A$6:$A$305,MATCH(A119,'Aide roster'!$B$6:$B$305,0)),"ID not on roster"))</f>
        <v/>
      </c>
      <c r="C119" s="12"/>
      <c r="D119" s="13"/>
      <c r="E119" s="11"/>
      <c r="F119" s="11"/>
      <c r="G119" s="11"/>
      <c r="H119" s="11"/>
      <c r="I119" s="11"/>
      <c r="J119" s="12"/>
      <c r="K119" s="11"/>
      <c r="L119" s="11"/>
      <c r="M119" s="11"/>
      <c r="N119" s="11"/>
      <c r="O119" s="11"/>
      <c r="P119" s="12" t="str">
        <f>IF(A119="","",IFERROR(IF(INDEX('Aide roster'!$F$6:$F$305,MATCH(A119,'Aide roster'!$B$6:$B$305,0))="","",INDEX('Aide roster'!$F$6:$F$305,MATCH(A119,'Aide roster'!$B$6:$B$305,0))),""))</f>
        <v/>
      </c>
      <c r="Q119" s="12" t="str">
        <f>IF(A119="","",IFERROR(IF(INDEX('Aide roster'!$G$6:$G$305,MATCH(A119,'Aide roster'!$B$6:$B$305,0))="","",INDEX('Aide roster'!$G$6:$G$305,MATCH(A119,'Aide roster'!$B$6:$B$305,0))),""))</f>
        <v/>
      </c>
      <c r="R119" s="11" t="str">
        <f t="shared" si="3"/>
        <v/>
      </c>
      <c r="S119" s="13" t="str">
        <f t="shared" si="4"/>
        <v/>
      </c>
      <c r="T119" s="11" t="str">
        <f t="shared" si="5"/>
        <v/>
      </c>
    </row>
    <row r="120" spans="1:20" x14ac:dyDescent="0.3">
      <c r="A120" s="11"/>
      <c r="B120" s="11" t="str">
        <f>IF(A120="","",IFERROR(INDEX('Aide roster'!$A$6:$A$305,MATCH(A120,'Aide roster'!$B$6:$B$305,0)),"ID not on roster"))</f>
        <v/>
      </c>
      <c r="C120" s="12"/>
      <c r="D120" s="13"/>
      <c r="E120" s="11"/>
      <c r="F120" s="11"/>
      <c r="G120" s="11"/>
      <c r="H120" s="11"/>
      <c r="I120" s="11"/>
      <c r="J120" s="12"/>
      <c r="K120" s="11"/>
      <c r="L120" s="11"/>
      <c r="M120" s="11"/>
      <c r="N120" s="11"/>
      <c r="O120" s="11"/>
      <c r="P120" s="12" t="str">
        <f>IF(A120="","",IFERROR(IF(INDEX('Aide roster'!$F$6:$F$305,MATCH(A120,'Aide roster'!$B$6:$B$305,0))="","",INDEX('Aide roster'!$F$6:$F$305,MATCH(A120,'Aide roster'!$B$6:$B$305,0))),""))</f>
        <v/>
      </c>
      <c r="Q120" s="12" t="str">
        <f>IF(A120="","",IFERROR(IF(INDEX('Aide roster'!$G$6:$G$305,MATCH(A120,'Aide roster'!$B$6:$B$305,0))="","",INDEX('Aide roster'!$G$6:$G$305,MATCH(A120,'Aide roster'!$B$6:$B$305,0))),""))</f>
        <v/>
      </c>
      <c r="R120" s="11" t="str">
        <f t="shared" si="3"/>
        <v/>
      </c>
      <c r="S120" s="13" t="str">
        <f t="shared" si="4"/>
        <v/>
      </c>
      <c r="T120" s="11" t="str">
        <f t="shared" si="5"/>
        <v/>
      </c>
    </row>
    <row r="121" spans="1:20" x14ac:dyDescent="0.3">
      <c r="A121" s="11"/>
      <c r="B121" s="11" t="str">
        <f>IF(A121="","",IFERROR(INDEX('Aide roster'!$A$6:$A$305,MATCH(A121,'Aide roster'!$B$6:$B$305,0)),"ID not on roster"))</f>
        <v/>
      </c>
      <c r="C121" s="12"/>
      <c r="D121" s="13"/>
      <c r="E121" s="11"/>
      <c r="F121" s="11"/>
      <c r="G121" s="11"/>
      <c r="H121" s="11"/>
      <c r="I121" s="11"/>
      <c r="J121" s="12"/>
      <c r="K121" s="11"/>
      <c r="L121" s="11"/>
      <c r="M121" s="11"/>
      <c r="N121" s="11"/>
      <c r="O121" s="11"/>
      <c r="P121" s="12" t="str">
        <f>IF(A121="","",IFERROR(IF(INDEX('Aide roster'!$F$6:$F$305,MATCH(A121,'Aide roster'!$B$6:$B$305,0))="","",INDEX('Aide roster'!$F$6:$F$305,MATCH(A121,'Aide roster'!$B$6:$B$305,0))),""))</f>
        <v/>
      </c>
      <c r="Q121" s="12" t="str">
        <f>IF(A121="","",IFERROR(IF(INDEX('Aide roster'!$G$6:$G$305,MATCH(A121,'Aide roster'!$B$6:$B$305,0))="","",INDEX('Aide roster'!$G$6:$G$305,MATCH(A121,'Aide roster'!$B$6:$B$305,0))),""))</f>
        <v/>
      </c>
      <c r="R121" s="11" t="str">
        <f t="shared" si="3"/>
        <v/>
      </c>
      <c r="S121" s="13" t="str">
        <f t="shared" si="4"/>
        <v/>
      </c>
      <c r="T121" s="11" t="str">
        <f t="shared" si="5"/>
        <v/>
      </c>
    </row>
    <row r="122" spans="1:20" x14ac:dyDescent="0.3">
      <c r="A122" s="11"/>
      <c r="B122" s="11" t="str">
        <f>IF(A122="","",IFERROR(INDEX('Aide roster'!$A$6:$A$305,MATCH(A122,'Aide roster'!$B$6:$B$305,0)),"ID not on roster"))</f>
        <v/>
      </c>
      <c r="C122" s="12"/>
      <c r="D122" s="13"/>
      <c r="E122" s="11"/>
      <c r="F122" s="11"/>
      <c r="G122" s="11"/>
      <c r="H122" s="11"/>
      <c r="I122" s="11"/>
      <c r="J122" s="12"/>
      <c r="K122" s="11"/>
      <c r="L122" s="11"/>
      <c r="M122" s="11"/>
      <c r="N122" s="11"/>
      <c r="O122" s="11"/>
      <c r="P122" s="12" t="str">
        <f>IF(A122="","",IFERROR(IF(INDEX('Aide roster'!$F$6:$F$305,MATCH(A122,'Aide roster'!$B$6:$B$305,0))="","",INDEX('Aide roster'!$F$6:$F$305,MATCH(A122,'Aide roster'!$B$6:$B$305,0))),""))</f>
        <v/>
      </c>
      <c r="Q122" s="12" t="str">
        <f>IF(A122="","",IFERROR(IF(INDEX('Aide roster'!$G$6:$G$305,MATCH(A122,'Aide roster'!$B$6:$B$305,0))="","",INDEX('Aide roster'!$G$6:$G$305,MATCH(A122,'Aide roster'!$B$6:$B$305,0))),""))</f>
        <v/>
      </c>
      <c r="R122" s="11" t="str">
        <f t="shared" si="3"/>
        <v/>
      </c>
      <c r="S122" s="13" t="str">
        <f t="shared" si="4"/>
        <v/>
      </c>
      <c r="T122" s="11" t="str">
        <f t="shared" si="5"/>
        <v/>
      </c>
    </row>
    <row r="123" spans="1:20" x14ac:dyDescent="0.3">
      <c r="A123" s="11"/>
      <c r="B123" s="11" t="str">
        <f>IF(A123="","",IFERROR(INDEX('Aide roster'!$A$6:$A$305,MATCH(A123,'Aide roster'!$B$6:$B$305,0)),"ID not on roster"))</f>
        <v/>
      </c>
      <c r="C123" s="12"/>
      <c r="D123" s="13"/>
      <c r="E123" s="11"/>
      <c r="F123" s="11"/>
      <c r="G123" s="11"/>
      <c r="H123" s="11"/>
      <c r="I123" s="11"/>
      <c r="J123" s="12"/>
      <c r="K123" s="11"/>
      <c r="L123" s="11"/>
      <c r="M123" s="11"/>
      <c r="N123" s="11"/>
      <c r="O123" s="11"/>
      <c r="P123" s="12" t="str">
        <f>IF(A123="","",IFERROR(IF(INDEX('Aide roster'!$F$6:$F$305,MATCH(A123,'Aide roster'!$B$6:$B$305,0))="","",INDEX('Aide roster'!$F$6:$F$305,MATCH(A123,'Aide roster'!$B$6:$B$305,0))),""))</f>
        <v/>
      </c>
      <c r="Q123" s="12" t="str">
        <f>IF(A123="","",IFERROR(IF(INDEX('Aide roster'!$G$6:$G$305,MATCH(A123,'Aide roster'!$B$6:$B$305,0))="","",INDEX('Aide roster'!$G$6:$G$305,MATCH(A123,'Aide roster'!$B$6:$B$305,0))),""))</f>
        <v/>
      </c>
      <c r="R123" s="11" t="str">
        <f t="shared" si="3"/>
        <v/>
      </c>
      <c r="S123" s="13" t="str">
        <f t="shared" si="4"/>
        <v/>
      </c>
      <c r="T123" s="11" t="str">
        <f t="shared" si="5"/>
        <v/>
      </c>
    </row>
    <row r="124" spans="1:20" x14ac:dyDescent="0.3">
      <c r="A124" s="11"/>
      <c r="B124" s="11" t="str">
        <f>IF(A124="","",IFERROR(INDEX('Aide roster'!$A$6:$A$305,MATCH(A124,'Aide roster'!$B$6:$B$305,0)),"ID not on roster"))</f>
        <v/>
      </c>
      <c r="C124" s="12"/>
      <c r="D124" s="13"/>
      <c r="E124" s="11"/>
      <c r="F124" s="11"/>
      <c r="G124" s="11"/>
      <c r="H124" s="11"/>
      <c r="I124" s="11"/>
      <c r="J124" s="12"/>
      <c r="K124" s="11"/>
      <c r="L124" s="11"/>
      <c r="M124" s="11"/>
      <c r="N124" s="11"/>
      <c r="O124" s="11"/>
      <c r="P124" s="12" t="str">
        <f>IF(A124="","",IFERROR(IF(INDEX('Aide roster'!$F$6:$F$305,MATCH(A124,'Aide roster'!$B$6:$B$305,0))="","",INDEX('Aide roster'!$F$6:$F$305,MATCH(A124,'Aide roster'!$B$6:$B$305,0))),""))</f>
        <v/>
      </c>
      <c r="Q124" s="12" t="str">
        <f>IF(A124="","",IFERROR(IF(INDEX('Aide roster'!$G$6:$G$305,MATCH(A124,'Aide roster'!$B$6:$B$305,0))="","",INDEX('Aide roster'!$G$6:$G$305,MATCH(A124,'Aide roster'!$B$6:$B$305,0))),""))</f>
        <v/>
      </c>
      <c r="R124" s="11" t="str">
        <f t="shared" si="3"/>
        <v/>
      </c>
      <c r="S124" s="13" t="str">
        <f t="shared" si="4"/>
        <v/>
      </c>
      <c r="T124" s="11" t="str">
        <f t="shared" si="5"/>
        <v/>
      </c>
    </row>
    <row r="125" spans="1:20" x14ac:dyDescent="0.3">
      <c r="A125" s="11"/>
      <c r="B125" s="11" t="str">
        <f>IF(A125="","",IFERROR(INDEX('Aide roster'!$A$6:$A$305,MATCH(A125,'Aide roster'!$B$6:$B$305,0)),"ID not on roster"))</f>
        <v/>
      </c>
      <c r="C125" s="12"/>
      <c r="D125" s="13"/>
      <c r="E125" s="11"/>
      <c r="F125" s="11"/>
      <c r="G125" s="11"/>
      <c r="H125" s="11"/>
      <c r="I125" s="11"/>
      <c r="J125" s="12"/>
      <c r="K125" s="11"/>
      <c r="L125" s="11"/>
      <c r="M125" s="11"/>
      <c r="N125" s="11"/>
      <c r="O125" s="11"/>
      <c r="P125" s="12" t="str">
        <f>IF(A125="","",IFERROR(IF(INDEX('Aide roster'!$F$6:$F$305,MATCH(A125,'Aide roster'!$B$6:$B$305,0))="","",INDEX('Aide roster'!$F$6:$F$305,MATCH(A125,'Aide roster'!$B$6:$B$305,0))),""))</f>
        <v/>
      </c>
      <c r="Q125" s="12" t="str">
        <f>IF(A125="","",IFERROR(IF(INDEX('Aide roster'!$G$6:$G$305,MATCH(A125,'Aide roster'!$B$6:$B$305,0))="","",INDEX('Aide roster'!$G$6:$G$305,MATCH(A125,'Aide roster'!$B$6:$B$305,0))),""))</f>
        <v/>
      </c>
      <c r="R125" s="11" t="str">
        <f t="shared" si="3"/>
        <v/>
      </c>
      <c r="S125" s="13" t="str">
        <f t="shared" si="4"/>
        <v/>
      </c>
      <c r="T125" s="11" t="str">
        <f t="shared" si="5"/>
        <v/>
      </c>
    </row>
    <row r="126" spans="1:20" x14ac:dyDescent="0.3">
      <c r="A126" s="11"/>
      <c r="B126" s="11" t="str">
        <f>IF(A126="","",IFERROR(INDEX('Aide roster'!$A$6:$A$305,MATCH(A126,'Aide roster'!$B$6:$B$305,0)),"ID not on roster"))</f>
        <v/>
      </c>
      <c r="C126" s="12"/>
      <c r="D126" s="13"/>
      <c r="E126" s="11"/>
      <c r="F126" s="11"/>
      <c r="G126" s="11"/>
      <c r="H126" s="11"/>
      <c r="I126" s="11"/>
      <c r="J126" s="12"/>
      <c r="K126" s="11"/>
      <c r="L126" s="11"/>
      <c r="M126" s="11"/>
      <c r="N126" s="11"/>
      <c r="O126" s="11"/>
      <c r="P126" s="12" t="str">
        <f>IF(A126="","",IFERROR(IF(INDEX('Aide roster'!$F$6:$F$305,MATCH(A126,'Aide roster'!$B$6:$B$305,0))="","",INDEX('Aide roster'!$F$6:$F$305,MATCH(A126,'Aide roster'!$B$6:$B$305,0))),""))</f>
        <v/>
      </c>
      <c r="Q126" s="12" t="str">
        <f>IF(A126="","",IFERROR(IF(INDEX('Aide roster'!$G$6:$G$305,MATCH(A126,'Aide roster'!$B$6:$B$305,0))="","",INDEX('Aide roster'!$G$6:$G$305,MATCH(A126,'Aide roster'!$B$6:$B$305,0))),""))</f>
        <v/>
      </c>
      <c r="R126" s="11" t="str">
        <f t="shared" si="3"/>
        <v/>
      </c>
      <c r="S126" s="13" t="str">
        <f t="shared" si="4"/>
        <v/>
      </c>
      <c r="T126" s="11" t="str">
        <f t="shared" si="5"/>
        <v/>
      </c>
    </row>
    <row r="127" spans="1:20" x14ac:dyDescent="0.3">
      <c r="A127" s="11"/>
      <c r="B127" s="11" t="str">
        <f>IF(A127="","",IFERROR(INDEX('Aide roster'!$A$6:$A$305,MATCH(A127,'Aide roster'!$B$6:$B$305,0)),"ID not on roster"))</f>
        <v/>
      </c>
      <c r="C127" s="12"/>
      <c r="D127" s="13"/>
      <c r="E127" s="11"/>
      <c r="F127" s="11"/>
      <c r="G127" s="11"/>
      <c r="H127" s="11"/>
      <c r="I127" s="11"/>
      <c r="J127" s="12"/>
      <c r="K127" s="11"/>
      <c r="L127" s="11"/>
      <c r="M127" s="11"/>
      <c r="N127" s="11"/>
      <c r="O127" s="11"/>
      <c r="P127" s="12" t="str">
        <f>IF(A127="","",IFERROR(IF(INDEX('Aide roster'!$F$6:$F$305,MATCH(A127,'Aide roster'!$B$6:$B$305,0))="","",INDEX('Aide roster'!$F$6:$F$305,MATCH(A127,'Aide roster'!$B$6:$B$305,0))),""))</f>
        <v/>
      </c>
      <c r="Q127" s="12" t="str">
        <f>IF(A127="","",IFERROR(IF(INDEX('Aide roster'!$G$6:$G$305,MATCH(A127,'Aide roster'!$B$6:$B$305,0))="","",INDEX('Aide roster'!$G$6:$G$305,MATCH(A127,'Aide roster'!$B$6:$B$305,0))),""))</f>
        <v/>
      </c>
      <c r="R127" s="11" t="str">
        <f t="shared" si="3"/>
        <v/>
      </c>
      <c r="S127" s="13" t="str">
        <f t="shared" si="4"/>
        <v/>
      </c>
      <c r="T127" s="11" t="str">
        <f t="shared" si="5"/>
        <v/>
      </c>
    </row>
    <row r="128" spans="1:20" x14ac:dyDescent="0.3">
      <c r="A128" s="11"/>
      <c r="B128" s="11" t="str">
        <f>IF(A128="","",IFERROR(INDEX('Aide roster'!$A$6:$A$305,MATCH(A128,'Aide roster'!$B$6:$B$305,0)),"ID not on roster"))</f>
        <v/>
      </c>
      <c r="C128" s="12"/>
      <c r="D128" s="13"/>
      <c r="E128" s="11"/>
      <c r="F128" s="11"/>
      <c r="G128" s="11"/>
      <c r="H128" s="11"/>
      <c r="I128" s="11"/>
      <c r="J128" s="12"/>
      <c r="K128" s="11"/>
      <c r="L128" s="11"/>
      <c r="M128" s="11"/>
      <c r="N128" s="11"/>
      <c r="O128" s="11"/>
      <c r="P128" s="12" t="str">
        <f>IF(A128="","",IFERROR(IF(INDEX('Aide roster'!$F$6:$F$305,MATCH(A128,'Aide roster'!$B$6:$B$305,0))="","",INDEX('Aide roster'!$F$6:$F$305,MATCH(A128,'Aide roster'!$B$6:$B$305,0))),""))</f>
        <v/>
      </c>
      <c r="Q128" s="12" t="str">
        <f>IF(A128="","",IFERROR(IF(INDEX('Aide roster'!$G$6:$G$305,MATCH(A128,'Aide roster'!$B$6:$B$305,0))="","",INDEX('Aide roster'!$G$6:$G$305,MATCH(A128,'Aide roster'!$B$6:$B$305,0))),""))</f>
        <v/>
      </c>
      <c r="R128" s="11" t="str">
        <f t="shared" si="3"/>
        <v/>
      </c>
      <c r="S128" s="13" t="str">
        <f t="shared" si="4"/>
        <v/>
      </c>
      <c r="T128" s="11" t="str">
        <f t="shared" si="5"/>
        <v/>
      </c>
    </row>
    <row r="129" spans="1:20" x14ac:dyDescent="0.3">
      <c r="A129" s="11"/>
      <c r="B129" s="11" t="str">
        <f>IF(A129="","",IFERROR(INDEX('Aide roster'!$A$6:$A$305,MATCH(A129,'Aide roster'!$B$6:$B$305,0)),"ID not on roster"))</f>
        <v/>
      </c>
      <c r="C129" s="12"/>
      <c r="D129" s="13"/>
      <c r="E129" s="11"/>
      <c r="F129" s="11"/>
      <c r="G129" s="11"/>
      <c r="H129" s="11"/>
      <c r="I129" s="11"/>
      <c r="J129" s="12"/>
      <c r="K129" s="11"/>
      <c r="L129" s="11"/>
      <c r="M129" s="11"/>
      <c r="N129" s="11"/>
      <c r="O129" s="11"/>
      <c r="P129" s="12" t="str">
        <f>IF(A129="","",IFERROR(IF(INDEX('Aide roster'!$F$6:$F$305,MATCH(A129,'Aide roster'!$B$6:$B$305,0))="","",INDEX('Aide roster'!$F$6:$F$305,MATCH(A129,'Aide roster'!$B$6:$B$305,0))),""))</f>
        <v/>
      </c>
      <c r="Q129" s="12" t="str">
        <f>IF(A129="","",IFERROR(IF(INDEX('Aide roster'!$G$6:$G$305,MATCH(A129,'Aide roster'!$B$6:$B$305,0))="","",INDEX('Aide roster'!$G$6:$G$305,MATCH(A129,'Aide roster'!$B$6:$B$305,0))),""))</f>
        <v/>
      </c>
      <c r="R129" s="11" t="str">
        <f t="shared" si="3"/>
        <v/>
      </c>
      <c r="S129" s="13" t="str">
        <f t="shared" si="4"/>
        <v/>
      </c>
      <c r="T129" s="11" t="str">
        <f t="shared" si="5"/>
        <v/>
      </c>
    </row>
    <row r="130" spans="1:20" x14ac:dyDescent="0.3">
      <c r="A130" s="11"/>
      <c r="B130" s="11" t="str">
        <f>IF(A130="","",IFERROR(INDEX('Aide roster'!$A$6:$A$305,MATCH(A130,'Aide roster'!$B$6:$B$305,0)),"ID not on roster"))</f>
        <v/>
      </c>
      <c r="C130" s="12"/>
      <c r="D130" s="13"/>
      <c r="E130" s="11"/>
      <c r="F130" s="11"/>
      <c r="G130" s="11"/>
      <c r="H130" s="11"/>
      <c r="I130" s="11"/>
      <c r="J130" s="12"/>
      <c r="K130" s="11"/>
      <c r="L130" s="11"/>
      <c r="M130" s="11"/>
      <c r="N130" s="11"/>
      <c r="O130" s="11"/>
      <c r="P130" s="12" t="str">
        <f>IF(A130="","",IFERROR(IF(INDEX('Aide roster'!$F$6:$F$305,MATCH(A130,'Aide roster'!$B$6:$B$305,0))="","",INDEX('Aide roster'!$F$6:$F$305,MATCH(A130,'Aide roster'!$B$6:$B$305,0))),""))</f>
        <v/>
      </c>
      <c r="Q130" s="12" t="str">
        <f>IF(A130="","",IFERROR(IF(INDEX('Aide roster'!$G$6:$G$305,MATCH(A130,'Aide roster'!$B$6:$B$305,0))="","",INDEX('Aide roster'!$G$6:$G$305,MATCH(A130,'Aide roster'!$B$6:$B$305,0))),""))</f>
        <v/>
      </c>
      <c r="R130" s="11" t="str">
        <f t="shared" si="3"/>
        <v/>
      </c>
      <c r="S130" s="13" t="str">
        <f t="shared" si="4"/>
        <v/>
      </c>
      <c r="T130" s="11" t="str">
        <f t="shared" si="5"/>
        <v/>
      </c>
    </row>
    <row r="131" spans="1:20" x14ac:dyDescent="0.3">
      <c r="A131" s="11"/>
      <c r="B131" s="11" t="str">
        <f>IF(A131="","",IFERROR(INDEX('Aide roster'!$A$6:$A$305,MATCH(A131,'Aide roster'!$B$6:$B$305,0)),"ID not on roster"))</f>
        <v/>
      </c>
      <c r="C131" s="12"/>
      <c r="D131" s="13"/>
      <c r="E131" s="11"/>
      <c r="F131" s="11"/>
      <c r="G131" s="11"/>
      <c r="H131" s="11"/>
      <c r="I131" s="11"/>
      <c r="J131" s="12"/>
      <c r="K131" s="11"/>
      <c r="L131" s="11"/>
      <c r="M131" s="11"/>
      <c r="N131" s="11"/>
      <c r="O131" s="11"/>
      <c r="P131" s="12" t="str">
        <f>IF(A131="","",IFERROR(IF(INDEX('Aide roster'!$F$6:$F$305,MATCH(A131,'Aide roster'!$B$6:$B$305,0))="","",INDEX('Aide roster'!$F$6:$F$305,MATCH(A131,'Aide roster'!$B$6:$B$305,0))),""))</f>
        <v/>
      </c>
      <c r="Q131" s="12" t="str">
        <f>IF(A131="","",IFERROR(IF(INDEX('Aide roster'!$G$6:$G$305,MATCH(A131,'Aide roster'!$B$6:$B$305,0))="","",INDEX('Aide roster'!$G$6:$G$305,MATCH(A131,'Aide roster'!$B$6:$B$305,0))),""))</f>
        <v/>
      </c>
      <c r="R131" s="11" t="str">
        <f t="shared" si="3"/>
        <v/>
      </c>
      <c r="S131" s="13" t="str">
        <f t="shared" si="4"/>
        <v/>
      </c>
      <c r="T131" s="11" t="str">
        <f t="shared" si="5"/>
        <v/>
      </c>
    </row>
    <row r="132" spans="1:20" x14ac:dyDescent="0.3">
      <c r="A132" s="11"/>
      <c r="B132" s="11" t="str">
        <f>IF(A132="","",IFERROR(INDEX('Aide roster'!$A$6:$A$305,MATCH(A132,'Aide roster'!$B$6:$B$305,0)),"ID not on roster"))</f>
        <v/>
      </c>
      <c r="C132" s="12"/>
      <c r="D132" s="13"/>
      <c r="E132" s="11"/>
      <c r="F132" s="11"/>
      <c r="G132" s="11"/>
      <c r="H132" s="11"/>
      <c r="I132" s="11"/>
      <c r="J132" s="12"/>
      <c r="K132" s="11"/>
      <c r="L132" s="11"/>
      <c r="M132" s="11"/>
      <c r="N132" s="11"/>
      <c r="O132" s="11"/>
      <c r="P132" s="12" t="str">
        <f>IF(A132="","",IFERROR(IF(INDEX('Aide roster'!$F$6:$F$305,MATCH(A132,'Aide roster'!$B$6:$B$305,0))="","",INDEX('Aide roster'!$F$6:$F$305,MATCH(A132,'Aide roster'!$B$6:$B$305,0))),""))</f>
        <v/>
      </c>
      <c r="Q132" s="12" t="str">
        <f>IF(A132="","",IFERROR(IF(INDEX('Aide roster'!$G$6:$G$305,MATCH(A132,'Aide roster'!$B$6:$B$305,0))="","",INDEX('Aide roster'!$G$6:$G$305,MATCH(A132,'Aide roster'!$B$6:$B$305,0))),""))</f>
        <v/>
      </c>
      <c r="R132" s="11" t="str">
        <f t="shared" si="3"/>
        <v/>
      </c>
      <c r="S132" s="13" t="str">
        <f t="shared" si="4"/>
        <v/>
      </c>
      <c r="T132" s="11" t="str">
        <f t="shared" si="5"/>
        <v/>
      </c>
    </row>
    <row r="133" spans="1:20" x14ac:dyDescent="0.3">
      <c r="A133" s="11"/>
      <c r="B133" s="11" t="str">
        <f>IF(A133="","",IFERROR(INDEX('Aide roster'!$A$6:$A$305,MATCH(A133,'Aide roster'!$B$6:$B$305,0)),"ID not on roster"))</f>
        <v/>
      </c>
      <c r="C133" s="12"/>
      <c r="D133" s="13"/>
      <c r="E133" s="11"/>
      <c r="F133" s="11"/>
      <c r="G133" s="11"/>
      <c r="H133" s="11"/>
      <c r="I133" s="11"/>
      <c r="J133" s="12"/>
      <c r="K133" s="11"/>
      <c r="L133" s="11"/>
      <c r="M133" s="11"/>
      <c r="N133" s="11"/>
      <c r="O133" s="11"/>
      <c r="P133" s="12" t="str">
        <f>IF(A133="","",IFERROR(IF(INDEX('Aide roster'!$F$6:$F$305,MATCH(A133,'Aide roster'!$B$6:$B$305,0))="","",INDEX('Aide roster'!$F$6:$F$305,MATCH(A133,'Aide roster'!$B$6:$B$305,0))),""))</f>
        <v/>
      </c>
      <c r="Q133" s="12" t="str">
        <f>IF(A133="","",IFERROR(IF(INDEX('Aide roster'!$G$6:$G$305,MATCH(A133,'Aide roster'!$B$6:$B$305,0))="","",INDEX('Aide roster'!$G$6:$G$305,MATCH(A133,'Aide roster'!$B$6:$B$305,0))),""))</f>
        <v/>
      </c>
      <c r="R133" s="11" t="str">
        <f t="shared" si="3"/>
        <v/>
      </c>
      <c r="S133" s="13" t="str">
        <f t="shared" si="4"/>
        <v/>
      </c>
      <c r="T133" s="11" t="str">
        <f t="shared" si="5"/>
        <v/>
      </c>
    </row>
    <row r="134" spans="1:20" x14ac:dyDescent="0.3">
      <c r="A134" s="11"/>
      <c r="B134" s="11" t="str">
        <f>IF(A134="","",IFERROR(INDEX('Aide roster'!$A$6:$A$305,MATCH(A134,'Aide roster'!$B$6:$B$305,0)),"ID not on roster"))</f>
        <v/>
      </c>
      <c r="C134" s="12"/>
      <c r="D134" s="13"/>
      <c r="E134" s="11"/>
      <c r="F134" s="11"/>
      <c r="G134" s="11"/>
      <c r="H134" s="11"/>
      <c r="I134" s="11"/>
      <c r="J134" s="12"/>
      <c r="K134" s="11"/>
      <c r="L134" s="11"/>
      <c r="M134" s="11"/>
      <c r="N134" s="11"/>
      <c r="O134" s="11"/>
      <c r="P134" s="12" t="str">
        <f>IF(A134="","",IFERROR(IF(INDEX('Aide roster'!$F$6:$F$305,MATCH(A134,'Aide roster'!$B$6:$B$305,0))="","",INDEX('Aide roster'!$F$6:$F$305,MATCH(A134,'Aide roster'!$B$6:$B$305,0))),""))</f>
        <v/>
      </c>
      <c r="Q134" s="12" t="str">
        <f>IF(A134="","",IFERROR(IF(INDEX('Aide roster'!$G$6:$G$305,MATCH(A134,'Aide roster'!$B$6:$B$305,0))="","",INDEX('Aide roster'!$G$6:$G$305,MATCH(A134,'Aide roster'!$B$6:$B$305,0))),""))</f>
        <v/>
      </c>
      <c r="R134" s="11" t="str">
        <f t="shared" ref="R134:R197" si="6">IF(OR(C134="",P134="",Q134=""),"",IF(AND(C134&gt;=P134,C134&lt;=Q134),"Yes","No"))</f>
        <v/>
      </c>
      <c r="S134" s="13" t="str">
        <f t="shared" ref="S134:S197" si="7">IF(R134&lt;&gt;"Yes","",SUMIFS($D$6:$D$1005,$A$6:$A$1005,A134,$C$6:$C$1005,"&gt;="&amp;P134,$C$6:$C$1005,"&lt;="&amp;C134))</f>
        <v/>
      </c>
      <c r="T134" s="11" t="str">
        <f t="shared" ref="T134:T197" si="8">IF(A134="","",IF(C134="","Add session date",IF(D134="","Add hours",IF(I134="","Add supervising RN",IF(J134="","Add RN approval date",IF(AND(G134="During patient care",L134&lt;&gt;"Yes"),"Record patient consent",IF(K134="","Record how the RN attended","OK")))))))</f>
        <v/>
      </c>
    </row>
    <row r="135" spans="1:20" x14ac:dyDescent="0.3">
      <c r="A135" s="11"/>
      <c r="B135" s="11" t="str">
        <f>IF(A135="","",IFERROR(INDEX('Aide roster'!$A$6:$A$305,MATCH(A135,'Aide roster'!$B$6:$B$305,0)),"ID not on roster"))</f>
        <v/>
      </c>
      <c r="C135" s="12"/>
      <c r="D135" s="13"/>
      <c r="E135" s="11"/>
      <c r="F135" s="11"/>
      <c r="G135" s="11"/>
      <c r="H135" s="11"/>
      <c r="I135" s="11"/>
      <c r="J135" s="12"/>
      <c r="K135" s="11"/>
      <c r="L135" s="11"/>
      <c r="M135" s="11"/>
      <c r="N135" s="11"/>
      <c r="O135" s="11"/>
      <c r="P135" s="12" t="str">
        <f>IF(A135="","",IFERROR(IF(INDEX('Aide roster'!$F$6:$F$305,MATCH(A135,'Aide roster'!$B$6:$B$305,0))="","",INDEX('Aide roster'!$F$6:$F$305,MATCH(A135,'Aide roster'!$B$6:$B$305,0))),""))</f>
        <v/>
      </c>
      <c r="Q135" s="12" t="str">
        <f>IF(A135="","",IFERROR(IF(INDEX('Aide roster'!$G$6:$G$305,MATCH(A135,'Aide roster'!$B$6:$B$305,0))="","",INDEX('Aide roster'!$G$6:$G$305,MATCH(A135,'Aide roster'!$B$6:$B$305,0))),""))</f>
        <v/>
      </c>
      <c r="R135" s="11" t="str">
        <f t="shared" si="6"/>
        <v/>
      </c>
      <c r="S135" s="13" t="str">
        <f t="shared" si="7"/>
        <v/>
      </c>
      <c r="T135" s="11" t="str">
        <f t="shared" si="8"/>
        <v/>
      </c>
    </row>
    <row r="136" spans="1:20" x14ac:dyDescent="0.3">
      <c r="A136" s="11"/>
      <c r="B136" s="11" t="str">
        <f>IF(A136="","",IFERROR(INDEX('Aide roster'!$A$6:$A$305,MATCH(A136,'Aide roster'!$B$6:$B$305,0)),"ID not on roster"))</f>
        <v/>
      </c>
      <c r="C136" s="12"/>
      <c r="D136" s="13"/>
      <c r="E136" s="11"/>
      <c r="F136" s="11"/>
      <c r="G136" s="11"/>
      <c r="H136" s="11"/>
      <c r="I136" s="11"/>
      <c r="J136" s="12"/>
      <c r="K136" s="11"/>
      <c r="L136" s="11"/>
      <c r="M136" s="11"/>
      <c r="N136" s="11"/>
      <c r="O136" s="11"/>
      <c r="P136" s="12" t="str">
        <f>IF(A136="","",IFERROR(IF(INDEX('Aide roster'!$F$6:$F$305,MATCH(A136,'Aide roster'!$B$6:$B$305,0))="","",INDEX('Aide roster'!$F$6:$F$305,MATCH(A136,'Aide roster'!$B$6:$B$305,0))),""))</f>
        <v/>
      </c>
      <c r="Q136" s="12" t="str">
        <f>IF(A136="","",IFERROR(IF(INDEX('Aide roster'!$G$6:$G$305,MATCH(A136,'Aide roster'!$B$6:$B$305,0))="","",INDEX('Aide roster'!$G$6:$G$305,MATCH(A136,'Aide roster'!$B$6:$B$305,0))),""))</f>
        <v/>
      </c>
      <c r="R136" s="11" t="str">
        <f t="shared" si="6"/>
        <v/>
      </c>
      <c r="S136" s="13" t="str">
        <f t="shared" si="7"/>
        <v/>
      </c>
      <c r="T136" s="11" t="str">
        <f t="shared" si="8"/>
        <v/>
      </c>
    </row>
    <row r="137" spans="1:20" x14ac:dyDescent="0.3">
      <c r="A137" s="11"/>
      <c r="B137" s="11" t="str">
        <f>IF(A137="","",IFERROR(INDEX('Aide roster'!$A$6:$A$305,MATCH(A137,'Aide roster'!$B$6:$B$305,0)),"ID not on roster"))</f>
        <v/>
      </c>
      <c r="C137" s="12"/>
      <c r="D137" s="13"/>
      <c r="E137" s="11"/>
      <c r="F137" s="11"/>
      <c r="G137" s="11"/>
      <c r="H137" s="11"/>
      <c r="I137" s="11"/>
      <c r="J137" s="12"/>
      <c r="K137" s="11"/>
      <c r="L137" s="11"/>
      <c r="M137" s="11"/>
      <c r="N137" s="11"/>
      <c r="O137" s="11"/>
      <c r="P137" s="12" t="str">
        <f>IF(A137="","",IFERROR(IF(INDEX('Aide roster'!$F$6:$F$305,MATCH(A137,'Aide roster'!$B$6:$B$305,0))="","",INDEX('Aide roster'!$F$6:$F$305,MATCH(A137,'Aide roster'!$B$6:$B$305,0))),""))</f>
        <v/>
      </c>
      <c r="Q137" s="12" t="str">
        <f>IF(A137="","",IFERROR(IF(INDEX('Aide roster'!$G$6:$G$305,MATCH(A137,'Aide roster'!$B$6:$B$305,0))="","",INDEX('Aide roster'!$G$6:$G$305,MATCH(A137,'Aide roster'!$B$6:$B$305,0))),""))</f>
        <v/>
      </c>
      <c r="R137" s="11" t="str">
        <f t="shared" si="6"/>
        <v/>
      </c>
      <c r="S137" s="13" t="str">
        <f t="shared" si="7"/>
        <v/>
      </c>
      <c r="T137" s="11" t="str">
        <f t="shared" si="8"/>
        <v/>
      </c>
    </row>
    <row r="138" spans="1:20" x14ac:dyDescent="0.3">
      <c r="A138" s="11"/>
      <c r="B138" s="11" t="str">
        <f>IF(A138="","",IFERROR(INDEX('Aide roster'!$A$6:$A$305,MATCH(A138,'Aide roster'!$B$6:$B$305,0)),"ID not on roster"))</f>
        <v/>
      </c>
      <c r="C138" s="12"/>
      <c r="D138" s="13"/>
      <c r="E138" s="11"/>
      <c r="F138" s="11"/>
      <c r="G138" s="11"/>
      <c r="H138" s="11"/>
      <c r="I138" s="11"/>
      <c r="J138" s="12"/>
      <c r="K138" s="11"/>
      <c r="L138" s="11"/>
      <c r="M138" s="11"/>
      <c r="N138" s="11"/>
      <c r="O138" s="11"/>
      <c r="P138" s="12" t="str">
        <f>IF(A138="","",IFERROR(IF(INDEX('Aide roster'!$F$6:$F$305,MATCH(A138,'Aide roster'!$B$6:$B$305,0))="","",INDEX('Aide roster'!$F$6:$F$305,MATCH(A138,'Aide roster'!$B$6:$B$305,0))),""))</f>
        <v/>
      </c>
      <c r="Q138" s="12" t="str">
        <f>IF(A138="","",IFERROR(IF(INDEX('Aide roster'!$G$6:$G$305,MATCH(A138,'Aide roster'!$B$6:$B$305,0))="","",INDEX('Aide roster'!$G$6:$G$305,MATCH(A138,'Aide roster'!$B$6:$B$305,0))),""))</f>
        <v/>
      </c>
      <c r="R138" s="11" t="str">
        <f t="shared" si="6"/>
        <v/>
      </c>
      <c r="S138" s="13" t="str">
        <f t="shared" si="7"/>
        <v/>
      </c>
      <c r="T138" s="11" t="str">
        <f t="shared" si="8"/>
        <v/>
      </c>
    </row>
    <row r="139" spans="1:20" x14ac:dyDescent="0.3">
      <c r="A139" s="11"/>
      <c r="B139" s="11" t="str">
        <f>IF(A139="","",IFERROR(INDEX('Aide roster'!$A$6:$A$305,MATCH(A139,'Aide roster'!$B$6:$B$305,0)),"ID not on roster"))</f>
        <v/>
      </c>
      <c r="C139" s="12"/>
      <c r="D139" s="13"/>
      <c r="E139" s="11"/>
      <c r="F139" s="11"/>
      <c r="G139" s="11"/>
      <c r="H139" s="11"/>
      <c r="I139" s="11"/>
      <c r="J139" s="12"/>
      <c r="K139" s="11"/>
      <c r="L139" s="11"/>
      <c r="M139" s="11"/>
      <c r="N139" s="11"/>
      <c r="O139" s="11"/>
      <c r="P139" s="12" t="str">
        <f>IF(A139="","",IFERROR(IF(INDEX('Aide roster'!$F$6:$F$305,MATCH(A139,'Aide roster'!$B$6:$B$305,0))="","",INDEX('Aide roster'!$F$6:$F$305,MATCH(A139,'Aide roster'!$B$6:$B$305,0))),""))</f>
        <v/>
      </c>
      <c r="Q139" s="12" t="str">
        <f>IF(A139="","",IFERROR(IF(INDEX('Aide roster'!$G$6:$G$305,MATCH(A139,'Aide roster'!$B$6:$B$305,0))="","",INDEX('Aide roster'!$G$6:$G$305,MATCH(A139,'Aide roster'!$B$6:$B$305,0))),""))</f>
        <v/>
      </c>
      <c r="R139" s="11" t="str">
        <f t="shared" si="6"/>
        <v/>
      </c>
      <c r="S139" s="13" t="str">
        <f t="shared" si="7"/>
        <v/>
      </c>
      <c r="T139" s="11" t="str">
        <f t="shared" si="8"/>
        <v/>
      </c>
    </row>
    <row r="140" spans="1:20" x14ac:dyDescent="0.3">
      <c r="A140" s="11"/>
      <c r="B140" s="11" t="str">
        <f>IF(A140="","",IFERROR(INDEX('Aide roster'!$A$6:$A$305,MATCH(A140,'Aide roster'!$B$6:$B$305,0)),"ID not on roster"))</f>
        <v/>
      </c>
      <c r="C140" s="12"/>
      <c r="D140" s="13"/>
      <c r="E140" s="11"/>
      <c r="F140" s="11"/>
      <c r="G140" s="11"/>
      <c r="H140" s="11"/>
      <c r="I140" s="11"/>
      <c r="J140" s="12"/>
      <c r="K140" s="11"/>
      <c r="L140" s="11"/>
      <c r="M140" s="11"/>
      <c r="N140" s="11"/>
      <c r="O140" s="11"/>
      <c r="P140" s="12" t="str">
        <f>IF(A140="","",IFERROR(IF(INDEX('Aide roster'!$F$6:$F$305,MATCH(A140,'Aide roster'!$B$6:$B$305,0))="","",INDEX('Aide roster'!$F$6:$F$305,MATCH(A140,'Aide roster'!$B$6:$B$305,0))),""))</f>
        <v/>
      </c>
      <c r="Q140" s="12" t="str">
        <f>IF(A140="","",IFERROR(IF(INDEX('Aide roster'!$G$6:$G$305,MATCH(A140,'Aide roster'!$B$6:$B$305,0))="","",INDEX('Aide roster'!$G$6:$G$305,MATCH(A140,'Aide roster'!$B$6:$B$305,0))),""))</f>
        <v/>
      </c>
      <c r="R140" s="11" t="str">
        <f t="shared" si="6"/>
        <v/>
      </c>
      <c r="S140" s="13" t="str">
        <f t="shared" si="7"/>
        <v/>
      </c>
      <c r="T140" s="11" t="str">
        <f t="shared" si="8"/>
        <v/>
      </c>
    </row>
    <row r="141" spans="1:20" x14ac:dyDescent="0.3">
      <c r="A141" s="11"/>
      <c r="B141" s="11" t="str">
        <f>IF(A141="","",IFERROR(INDEX('Aide roster'!$A$6:$A$305,MATCH(A141,'Aide roster'!$B$6:$B$305,0)),"ID not on roster"))</f>
        <v/>
      </c>
      <c r="C141" s="12"/>
      <c r="D141" s="13"/>
      <c r="E141" s="11"/>
      <c r="F141" s="11"/>
      <c r="G141" s="11"/>
      <c r="H141" s="11"/>
      <c r="I141" s="11"/>
      <c r="J141" s="12"/>
      <c r="K141" s="11"/>
      <c r="L141" s="11"/>
      <c r="M141" s="11"/>
      <c r="N141" s="11"/>
      <c r="O141" s="11"/>
      <c r="P141" s="12" t="str">
        <f>IF(A141="","",IFERROR(IF(INDEX('Aide roster'!$F$6:$F$305,MATCH(A141,'Aide roster'!$B$6:$B$305,0))="","",INDEX('Aide roster'!$F$6:$F$305,MATCH(A141,'Aide roster'!$B$6:$B$305,0))),""))</f>
        <v/>
      </c>
      <c r="Q141" s="12" t="str">
        <f>IF(A141="","",IFERROR(IF(INDEX('Aide roster'!$G$6:$G$305,MATCH(A141,'Aide roster'!$B$6:$B$305,0))="","",INDEX('Aide roster'!$G$6:$G$305,MATCH(A141,'Aide roster'!$B$6:$B$305,0))),""))</f>
        <v/>
      </c>
      <c r="R141" s="11" t="str">
        <f t="shared" si="6"/>
        <v/>
      </c>
      <c r="S141" s="13" t="str">
        <f t="shared" si="7"/>
        <v/>
      </c>
      <c r="T141" s="11" t="str">
        <f t="shared" si="8"/>
        <v/>
      </c>
    </row>
    <row r="142" spans="1:20" x14ac:dyDescent="0.3">
      <c r="A142" s="11"/>
      <c r="B142" s="11" t="str">
        <f>IF(A142="","",IFERROR(INDEX('Aide roster'!$A$6:$A$305,MATCH(A142,'Aide roster'!$B$6:$B$305,0)),"ID not on roster"))</f>
        <v/>
      </c>
      <c r="C142" s="12"/>
      <c r="D142" s="13"/>
      <c r="E142" s="11"/>
      <c r="F142" s="11"/>
      <c r="G142" s="11"/>
      <c r="H142" s="11"/>
      <c r="I142" s="11"/>
      <c r="J142" s="12"/>
      <c r="K142" s="11"/>
      <c r="L142" s="11"/>
      <c r="M142" s="11"/>
      <c r="N142" s="11"/>
      <c r="O142" s="11"/>
      <c r="P142" s="12" t="str">
        <f>IF(A142="","",IFERROR(IF(INDEX('Aide roster'!$F$6:$F$305,MATCH(A142,'Aide roster'!$B$6:$B$305,0))="","",INDEX('Aide roster'!$F$6:$F$305,MATCH(A142,'Aide roster'!$B$6:$B$305,0))),""))</f>
        <v/>
      </c>
      <c r="Q142" s="12" t="str">
        <f>IF(A142="","",IFERROR(IF(INDEX('Aide roster'!$G$6:$G$305,MATCH(A142,'Aide roster'!$B$6:$B$305,0))="","",INDEX('Aide roster'!$G$6:$G$305,MATCH(A142,'Aide roster'!$B$6:$B$305,0))),""))</f>
        <v/>
      </c>
      <c r="R142" s="11" t="str">
        <f t="shared" si="6"/>
        <v/>
      </c>
      <c r="S142" s="13" t="str">
        <f t="shared" si="7"/>
        <v/>
      </c>
      <c r="T142" s="11" t="str">
        <f t="shared" si="8"/>
        <v/>
      </c>
    </row>
    <row r="143" spans="1:20" x14ac:dyDescent="0.3">
      <c r="A143" s="11"/>
      <c r="B143" s="11" t="str">
        <f>IF(A143="","",IFERROR(INDEX('Aide roster'!$A$6:$A$305,MATCH(A143,'Aide roster'!$B$6:$B$305,0)),"ID not on roster"))</f>
        <v/>
      </c>
      <c r="C143" s="12"/>
      <c r="D143" s="13"/>
      <c r="E143" s="11"/>
      <c r="F143" s="11"/>
      <c r="G143" s="11"/>
      <c r="H143" s="11"/>
      <c r="I143" s="11"/>
      <c r="J143" s="12"/>
      <c r="K143" s="11"/>
      <c r="L143" s="11"/>
      <c r="M143" s="11"/>
      <c r="N143" s="11"/>
      <c r="O143" s="11"/>
      <c r="P143" s="12" t="str">
        <f>IF(A143="","",IFERROR(IF(INDEX('Aide roster'!$F$6:$F$305,MATCH(A143,'Aide roster'!$B$6:$B$305,0))="","",INDEX('Aide roster'!$F$6:$F$305,MATCH(A143,'Aide roster'!$B$6:$B$305,0))),""))</f>
        <v/>
      </c>
      <c r="Q143" s="12" t="str">
        <f>IF(A143="","",IFERROR(IF(INDEX('Aide roster'!$G$6:$G$305,MATCH(A143,'Aide roster'!$B$6:$B$305,0))="","",INDEX('Aide roster'!$G$6:$G$305,MATCH(A143,'Aide roster'!$B$6:$B$305,0))),""))</f>
        <v/>
      </c>
      <c r="R143" s="11" t="str">
        <f t="shared" si="6"/>
        <v/>
      </c>
      <c r="S143" s="13" t="str">
        <f t="shared" si="7"/>
        <v/>
      </c>
      <c r="T143" s="11" t="str">
        <f t="shared" si="8"/>
        <v/>
      </c>
    </row>
    <row r="144" spans="1:20" x14ac:dyDescent="0.3">
      <c r="A144" s="11"/>
      <c r="B144" s="11" t="str">
        <f>IF(A144="","",IFERROR(INDEX('Aide roster'!$A$6:$A$305,MATCH(A144,'Aide roster'!$B$6:$B$305,0)),"ID not on roster"))</f>
        <v/>
      </c>
      <c r="C144" s="12"/>
      <c r="D144" s="13"/>
      <c r="E144" s="11"/>
      <c r="F144" s="11"/>
      <c r="G144" s="11"/>
      <c r="H144" s="11"/>
      <c r="I144" s="11"/>
      <c r="J144" s="12"/>
      <c r="K144" s="11"/>
      <c r="L144" s="11"/>
      <c r="M144" s="11"/>
      <c r="N144" s="11"/>
      <c r="O144" s="11"/>
      <c r="P144" s="12" t="str">
        <f>IF(A144="","",IFERROR(IF(INDEX('Aide roster'!$F$6:$F$305,MATCH(A144,'Aide roster'!$B$6:$B$305,0))="","",INDEX('Aide roster'!$F$6:$F$305,MATCH(A144,'Aide roster'!$B$6:$B$305,0))),""))</f>
        <v/>
      </c>
      <c r="Q144" s="12" t="str">
        <f>IF(A144="","",IFERROR(IF(INDEX('Aide roster'!$G$6:$G$305,MATCH(A144,'Aide roster'!$B$6:$B$305,0))="","",INDEX('Aide roster'!$G$6:$G$305,MATCH(A144,'Aide roster'!$B$6:$B$305,0))),""))</f>
        <v/>
      </c>
      <c r="R144" s="11" t="str">
        <f t="shared" si="6"/>
        <v/>
      </c>
      <c r="S144" s="13" t="str">
        <f t="shared" si="7"/>
        <v/>
      </c>
      <c r="T144" s="11" t="str">
        <f t="shared" si="8"/>
        <v/>
      </c>
    </row>
    <row r="145" spans="1:20" x14ac:dyDescent="0.3">
      <c r="A145" s="11"/>
      <c r="B145" s="11" t="str">
        <f>IF(A145="","",IFERROR(INDEX('Aide roster'!$A$6:$A$305,MATCH(A145,'Aide roster'!$B$6:$B$305,0)),"ID not on roster"))</f>
        <v/>
      </c>
      <c r="C145" s="12"/>
      <c r="D145" s="13"/>
      <c r="E145" s="11"/>
      <c r="F145" s="11"/>
      <c r="G145" s="11"/>
      <c r="H145" s="11"/>
      <c r="I145" s="11"/>
      <c r="J145" s="12"/>
      <c r="K145" s="11"/>
      <c r="L145" s="11"/>
      <c r="M145" s="11"/>
      <c r="N145" s="11"/>
      <c r="O145" s="11"/>
      <c r="P145" s="12" t="str">
        <f>IF(A145="","",IFERROR(IF(INDEX('Aide roster'!$F$6:$F$305,MATCH(A145,'Aide roster'!$B$6:$B$305,0))="","",INDEX('Aide roster'!$F$6:$F$305,MATCH(A145,'Aide roster'!$B$6:$B$305,0))),""))</f>
        <v/>
      </c>
      <c r="Q145" s="12" t="str">
        <f>IF(A145="","",IFERROR(IF(INDEX('Aide roster'!$G$6:$G$305,MATCH(A145,'Aide roster'!$B$6:$B$305,0))="","",INDEX('Aide roster'!$G$6:$G$305,MATCH(A145,'Aide roster'!$B$6:$B$305,0))),""))</f>
        <v/>
      </c>
      <c r="R145" s="11" t="str">
        <f t="shared" si="6"/>
        <v/>
      </c>
      <c r="S145" s="13" t="str">
        <f t="shared" si="7"/>
        <v/>
      </c>
      <c r="T145" s="11" t="str">
        <f t="shared" si="8"/>
        <v/>
      </c>
    </row>
    <row r="146" spans="1:20" x14ac:dyDescent="0.3">
      <c r="A146" s="11"/>
      <c r="B146" s="11" t="str">
        <f>IF(A146="","",IFERROR(INDEX('Aide roster'!$A$6:$A$305,MATCH(A146,'Aide roster'!$B$6:$B$305,0)),"ID not on roster"))</f>
        <v/>
      </c>
      <c r="C146" s="12"/>
      <c r="D146" s="13"/>
      <c r="E146" s="11"/>
      <c r="F146" s="11"/>
      <c r="G146" s="11"/>
      <c r="H146" s="11"/>
      <c r="I146" s="11"/>
      <c r="J146" s="12"/>
      <c r="K146" s="11"/>
      <c r="L146" s="11"/>
      <c r="M146" s="11"/>
      <c r="N146" s="11"/>
      <c r="O146" s="11"/>
      <c r="P146" s="12" t="str">
        <f>IF(A146="","",IFERROR(IF(INDEX('Aide roster'!$F$6:$F$305,MATCH(A146,'Aide roster'!$B$6:$B$305,0))="","",INDEX('Aide roster'!$F$6:$F$305,MATCH(A146,'Aide roster'!$B$6:$B$305,0))),""))</f>
        <v/>
      </c>
      <c r="Q146" s="12" t="str">
        <f>IF(A146="","",IFERROR(IF(INDEX('Aide roster'!$G$6:$G$305,MATCH(A146,'Aide roster'!$B$6:$B$305,0))="","",INDEX('Aide roster'!$G$6:$G$305,MATCH(A146,'Aide roster'!$B$6:$B$305,0))),""))</f>
        <v/>
      </c>
      <c r="R146" s="11" t="str">
        <f t="shared" si="6"/>
        <v/>
      </c>
      <c r="S146" s="13" t="str">
        <f t="shared" si="7"/>
        <v/>
      </c>
      <c r="T146" s="11" t="str">
        <f t="shared" si="8"/>
        <v/>
      </c>
    </row>
    <row r="147" spans="1:20" x14ac:dyDescent="0.3">
      <c r="A147" s="11"/>
      <c r="B147" s="11" t="str">
        <f>IF(A147="","",IFERROR(INDEX('Aide roster'!$A$6:$A$305,MATCH(A147,'Aide roster'!$B$6:$B$305,0)),"ID not on roster"))</f>
        <v/>
      </c>
      <c r="C147" s="12"/>
      <c r="D147" s="13"/>
      <c r="E147" s="11"/>
      <c r="F147" s="11"/>
      <c r="G147" s="11"/>
      <c r="H147" s="11"/>
      <c r="I147" s="11"/>
      <c r="J147" s="12"/>
      <c r="K147" s="11"/>
      <c r="L147" s="11"/>
      <c r="M147" s="11"/>
      <c r="N147" s="11"/>
      <c r="O147" s="11"/>
      <c r="P147" s="12" t="str">
        <f>IF(A147="","",IFERROR(IF(INDEX('Aide roster'!$F$6:$F$305,MATCH(A147,'Aide roster'!$B$6:$B$305,0))="","",INDEX('Aide roster'!$F$6:$F$305,MATCH(A147,'Aide roster'!$B$6:$B$305,0))),""))</f>
        <v/>
      </c>
      <c r="Q147" s="12" t="str">
        <f>IF(A147="","",IFERROR(IF(INDEX('Aide roster'!$G$6:$G$305,MATCH(A147,'Aide roster'!$B$6:$B$305,0))="","",INDEX('Aide roster'!$G$6:$G$305,MATCH(A147,'Aide roster'!$B$6:$B$305,0))),""))</f>
        <v/>
      </c>
      <c r="R147" s="11" t="str">
        <f t="shared" si="6"/>
        <v/>
      </c>
      <c r="S147" s="13" t="str">
        <f t="shared" si="7"/>
        <v/>
      </c>
      <c r="T147" s="11" t="str">
        <f t="shared" si="8"/>
        <v/>
      </c>
    </row>
    <row r="148" spans="1:20" x14ac:dyDescent="0.3">
      <c r="A148" s="11"/>
      <c r="B148" s="11" t="str">
        <f>IF(A148="","",IFERROR(INDEX('Aide roster'!$A$6:$A$305,MATCH(A148,'Aide roster'!$B$6:$B$305,0)),"ID not on roster"))</f>
        <v/>
      </c>
      <c r="C148" s="12"/>
      <c r="D148" s="13"/>
      <c r="E148" s="11"/>
      <c r="F148" s="11"/>
      <c r="G148" s="11"/>
      <c r="H148" s="11"/>
      <c r="I148" s="11"/>
      <c r="J148" s="12"/>
      <c r="K148" s="11"/>
      <c r="L148" s="11"/>
      <c r="M148" s="11"/>
      <c r="N148" s="11"/>
      <c r="O148" s="11"/>
      <c r="P148" s="12" t="str">
        <f>IF(A148="","",IFERROR(IF(INDEX('Aide roster'!$F$6:$F$305,MATCH(A148,'Aide roster'!$B$6:$B$305,0))="","",INDEX('Aide roster'!$F$6:$F$305,MATCH(A148,'Aide roster'!$B$6:$B$305,0))),""))</f>
        <v/>
      </c>
      <c r="Q148" s="12" t="str">
        <f>IF(A148="","",IFERROR(IF(INDEX('Aide roster'!$G$6:$G$305,MATCH(A148,'Aide roster'!$B$6:$B$305,0))="","",INDEX('Aide roster'!$G$6:$G$305,MATCH(A148,'Aide roster'!$B$6:$B$305,0))),""))</f>
        <v/>
      </c>
      <c r="R148" s="11" t="str">
        <f t="shared" si="6"/>
        <v/>
      </c>
      <c r="S148" s="13" t="str">
        <f t="shared" si="7"/>
        <v/>
      </c>
      <c r="T148" s="11" t="str">
        <f t="shared" si="8"/>
        <v/>
      </c>
    </row>
    <row r="149" spans="1:20" x14ac:dyDescent="0.3">
      <c r="A149" s="11"/>
      <c r="B149" s="11" t="str">
        <f>IF(A149="","",IFERROR(INDEX('Aide roster'!$A$6:$A$305,MATCH(A149,'Aide roster'!$B$6:$B$305,0)),"ID not on roster"))</f>
        <v/>
      </c>
      <c r="C149" s="12"/>
      <c r="D149" s="13"/>
      <c r="E149" s="11"/>
      <c r="F149" s="11"/>
      <c r="G149" s="11"/>
      <c r="H149" s="11"/>
      <c r="I149" s="11"/>
      <c r="J149" s="12"/>
      <c r="K149" s="11"/>
      <c r="L149" s="11"/>
      <c r="M149" s="11"/>
      <c r="N149" s="11"/>
      <c r="O149" s="11"/>
      <c r="P149" s="12" t="str">
        <f>IF(A149="","",IFERROR(IF(INDEX('Aide roster'!$F$6:$F$305,MATCH(A149,'Aide roster'!$B$6:$B$305,0))="","",INDEX('Aide roster'!$F$6:$F$305,MATCH(A149,'Aide roster'!$B$6:$B$305,0))),""))</f>
        <v/>
      </c>
      <c r="Q149" s="12" t="str">
        <f>IF(A149="","",IFERROR(IF(INDEX('Aide roster'!$G$6:$G$305,MATCH(A149,'Aide roster'!$B$6:$B$305,0))="","",INDEX('Aide roster'!$G$6:$G$305,MATCH(A149,'Aide roster'!$B$6:$B$305,0))),""))</f>
        <v/>
      </c>
      <c r="R149" s="11" t="str">
        <f t="shared" si="6"/>
        <v/>
      </c>
      <c r="S149" s="13" t="str">
        <f t="shared" si="7"/>
        <v/>
      </c>
      <c r="T149" s="11" t="str">
        <f t="shared" si="8"/>
        <v/>
      </c>
    </row>
    <row r="150" spans="1:20" x14ac:dyDescent="0.3">
      <c r="A150" s="11"/>
      <c r="B150" s="11" t="str">
        <f>IF(A150="","",IFERROR(INDEX('Aide roster'!$A$6:$A$305,MATCH(A150,'Aide roster'!$B$6:$B$305,0)),"ID not on roster"))</f>
        <v/>
      </c>
      <c r="C150" s="12"/>
      <c r="D150" s="13"/>
      <c r="E150" s="11"/>
      <c r="F150" s="11"/>
      <c r="G150" s="11"/>
      <c r="H150" s="11"/>
      <c r="I150" s="11"/>
      <c r="J150" s="12"/>
      <c r="K150" s="11"/>
      <c r="L150" s="11"/>
      <c r="M150" s="11"/>
      <c r="N150" s="11"/>
      <c r="O150" s="11"/>
      <c r="P150" s="12" t="str">
        <f>IF(A150="","",IFERROR(IF(INDEX('Aide roster'!$F$6:$F$305,MATCH(A150,'Aide roster'!$B$6:$B$305,0))="","",INDEX('Aide roster'!$F$6:$F$305,MATCH(A150,'Aide roster'!$B$6:$B$305,0))),""))</f>
        <v/>
      </c>
      <c r="Q150" s="12" t="str">
        <f>IF(A150="","",IFERROR(IF(INDEX('Aide roster'!$G$6:$G$305,MATCH(A150,'Aide roster'!$B$6:$B$305,0))="","",INDEX('Aide roster'!$G$6:$G$305,MATCH(A150,'Aide roster'!$B$6:$B$305,0))),""))</f>
        <v/>
      </c>
      <c r="R150" s="11" t="str">
        <f t="shared" si="6"/>
        <v/>
      </c>
      <c r="S150" s="13" t="str">
        <f t="shared" si="7"/>
        <v/>
      </c>
      <c r="T150" s="11" t="str">
        <f t="shared" si="8"/>
        <v/>
      </c>
    </row>
    <row r="151" spans="1:20" x14ac:dyDescent="0.3">
      <c r="A151" s="11"/>
      <c r="B151" s="11" t="str">
        <f>IF(A151="","",IFERROR(INDEX('Aide roster'!$A$6:$A$305,MATCH(A151,'Aide roster'!$B$6:$B$305,0)),"ID not on roster"))</f>
        <v/>
      </c>
      <c r="C151" s="12"/>
      <c r="D151" s="13"/>
      <c r="E151" s="11"/>
      <c r="F151" s="11"/>
      <c r="G151" s="11"/>
      <c r="H151" s="11"/>
      <c r="I151" s="11"/>
      <c r="J151" s="12"/>
      <c r="K151" s="11"/>
      <c r="L151" s="11"/>
      <c r="M151" s="11"/>
      <c r="N151" s="11"/>
      <c r="O151" s="11"/>
      <c r="P151" s="12" t="str">
        <f>IF(A151="","",IFERROR(IF(INDEX('Aide roster'!$F$6:$F$305,MATCH(A151,'Aide roster'!$B$6:$B$305,0))="","",INDEX('Aide roster'!$F$6:$F$305,MATCH(A151,'Aide roster'!$B$6:$B$305,0))),""))</f>
        <v/>
      </c>
      <c r="Q151" s="12" t="str">
        <f>IF(A151="","",IFERROR(IF(INDEX('Aide roster'!$G$6:$G$305,MATCH(A151,'Aide roster'!$B$6:$B$305,0))="","",INDEX('Aide roster'!$G$6:$G$305,MATCH(A151,'Aide roster'!$B$6:$B$305,0))),""))</f>
        <v/>
      </c>
      <c r="R151" s="11" t="str">
        <f t="shared" si="6"/>
        <v/>
      </c>
      <c r="S151" s="13" t="str">
        <f t="shared" si="7"/>
        <v/>
      </c>
      <c r="T151" s="11" t="str">
        <f t="shared" si="8"/>
        <v/>
      </c>
    </row>
    <row r="152" spans="1:20" x14ac:dyDescent="0.3">
      <c r="A152" s="11"/>
      <c r="B152" s="11" t="str">
        <f>IF(A152="","",IFERROR(INDEX('Aide roster'!$A$6:$A$305,MATCH(A152,'Aide roster'!$B$6:$B$305,0)),"ID not on roster"))</f>
        <v/>
      </c>
      <c r="C152" s="12"/>
      <c r="D152" s="13"/>
      <c r="E152" s="11"/>
      <c r="F152" s="11"/>
      <c r="G152" s="11"/>
      <c r="H152" s="11"/>
      <c r="I152" s="11"/>
      <c r="J152" s="12"/>
      <c r="K152" s="11"/>
      <c r="L152" s="11"/>
      <c r="M152" s="11"/>
      <c r="N152" s="11"/>
      <c r="O152" s="11"/>
      <c r="P152" s="12" t="str">
        <f>IF(A152="","",IFERROR(IF(INDEX('Aide roster'!$F$6:$F$305,MATCH(A152,'Aide roster'!$B$6:$B$305,0))="","",INDEX('Aide roster'!$F$6:$F$305,MATCH(A152,'Aide roster'!$B$6:$B$305,0))),""))</f>
        <v/>
      </c>
      <c r="Q152" s="12" t="str">
        <f>IF(A152="","",IFERROR(IF(INDEX('Aide roster'!$G$6:$G$305,MATCH(A152,'Aide roster'!$B$6:$B$305,0))="","",INDEX('Aide roster'!$G$6:$G$305,MATCH(A152,'Aide roster'!$B$6:$B$305,0))),""))</f>
        <v/>
      </c>
      <c r="R152" s="11" t="str">
        <f t="shared" si="6"/>
        <v/>
      </c>
      <c r="S152" s="13" t="str">
        <f t="shared" si="7"/>
        <v/>
      </c>
      <c r="T152" s="11" t="str">
        <f t="shared" si="8"/>
        <v/>
      </c>
    </row>
    <row r="153" spans="1:20" x14ac:dyDescent="0.3">
      <c r="A153" s="11"/>
      <c r="B153" s="11" t="str">
        <f>IF(A153="","",IFERROR(INDEX('Aide roster'!$A$6:$A$305,MATCH(A153,'Aide roster'!$B$6:$B$305,0)),"ID not on roster"))</f>
        <v/>
      </c>
      <c r="C153" s="12"/>
      <c r="D153" s="13"/>
      <c r="E153" s="11"/>
      <c r="F153" s="11"/>
      <c r="G153" s="11"/>
      <c r="H153" s="11"/>
      <c r="I153" s="11"/>
      <c r="J153" s="12"/>
      <c r="K153" s="11"/>
      <c r="L153" s="11"/>
      <c r="M153" s="11"/>
      <c r="N153" s="11"/>
      <c r="O153" s="11"/>
      <c r="P153" s="12" t="str">
        <f>IF(A153="","",IFERROR(IF(INDEX('Aide roster'!$F$6:$F$305,MATCH(A153,'Aide roster'!$B$6:$B$305,0))="","",INDEX('Aide roster'!$F$6:$F$305,MATCH(A153,'Aide roster'!$B$6:$B$305,0))),""))</f>
        <v/>
      </c>
      <c r="Q153" s="12" t="str">
        <f>IF(A153="","",IFERROR(IF(INDEX('Aide roster'!$G$6:$G$305,MATCH(A153,'Aide roster'!$B$6:$B$305,0))="","",INDEX('Aide roster'!$G$6:$G$305,MATCH(A153,'Aide roster'!$B$6:$B$305,0))),""))</f>
        <v/>
      </c>
      <c r="R153" s="11" t="str">
        <f t="shared" si="6"/>
        <v/>
      </c>
      <c r="S153" s="13" t="str">
        <f t="shared" si="7"/>
        <v/>
      </c>
      <c r="T153" s="11" t="str">
        <f t="shared" si="8"/>
        <v/>
      </c>
    </row>
    <row r="154" spans="1:20" x14ac:dyDescent="0.3">
      <c r="A154" s="11"/>
      <c r="B154" s="11" t="str">
        <f>IF(A154="","",IFERROR(INDEX('Aide roster'!$A$6:$A$305,MATCH(A154,'Aide roster'!$B$6:$B$305,0)),"ID not on roster"))</f>
        <v/>
      </c>
      <c r="C154" s="12"/>
      <c r="D154" s="13"/>
      <c r="E154" s="11"/>
      <c r="F154" s="11"/>
      <c r="G154" s="11"/>
      <c r="H154" s="11"/>
      <c r="I154" s="11"/>
      <c r="J154" s="12"/>
      <c r="K154" s="11"/>
      <c r="L154" s="11"/>
      <c r="M154" s="11"/>
      <c r="N154" s="11"/>
      <c r="O154" s="11"/>
      <c r="P154" s="12" t="str">
        <f>IF(A154="","",IFERROR(IF(INDEX('Aide roster'!$F$6:$F$305,MATCH(A154,'Aide roster'!$B$6:$B$305,0))="","",INDEX('Aide roster'!$F$6:$F$305,MATCH(A154,'Aide roster'!$B$6:$B$305,0))),""))</f>
        <v/>
      </c>
      <c r="Q154" s="12" t="str">
        <f>IF(A154="","",IFERROR(IF(INDEX('Aide roster'!$G$6:$G$305,MATCH(A154,'Aide roster'!$B$6:$B$305,0))="","",INDEX('Aide roster'!$G$6:$G$305,MATCH(A154,'Aide roster'!$B$6:$B$305,0))),""))</f>
        <v/>
      </c>
      <c r="R154" s="11" t="str">
        <f t="shared" si="6"/>
        <v/>
      </c>
      <c r="S154" s="13" t="str">
        <f t="shared" si="7"/>
        <v/>
      </c>
      <c r="T154" s="11" t="str">
        <f t="shared" si="8"/>
        <v/>
      </c>
    </row>
    <row r="155" spans="1:20" x14ac:dyDescent="0.3">
      <c r="A155" s="11"/>
      <c r="B155" s="11" t="str">
        <f>IF(A155="","",IFERROR(INDEX('Aide roster'!$A$6:$A$305,MATCH(A155,'Aide roster'!$B$6:$B$305,0)),"ID not on roster"))</f>
        <v/>
      </c>
      <c r="C155" s="12"/>
      <c r="D155" s="13"/>
      <c r="E155" s="11"/>
      <c r="F155" s="11"/>
      <c r="G155" s="11"/>
      <c r="H155" s="11"/>
      <c r="I155" s="11"/>
      <c r="J155" s="12"/>
      <c r="K155" s="11"/>
      <c r="L155" s="11"/>
      <c r="M155" s="11"/>
      <c r="N155" s="11"/>
      <c r="O155" s="11"/>
      <c r="P155" s="12" t="str">
        <f>IF(A155="","",IFERROR(IF(INDEX('Aide roster'!$F$6:$F$305,MATCH(A155,'Aide roster'!$B$6:$B$305,0))="","",INDEX('Aide roster'!$F$6:$F$305,MATCH(A155,'Aide roster'!$B$6:$B$305,0))),""))</f>
        <v/>
      </c>
      <c r="Q155" s="12" t="str">
        <f>IF(A155="","",IFERROR(IF(INDEX('Aide roster'!$G$6:$G$305,MATCH(A155,'Aide roster'!$B$6:$B$305,0))="","",INDEX('Aide roster'!$G$6:$G$305,MATCH(A155,'Aide roster'!$B$6:$B$305,0))),""))</f>
        <v/>
      </c>
      <c r="R155" s="11" t="str">
        <f t="shared" si="6"/>
        <v/>
      </c>
      <c r="S155" s="13" t="str">
        <f t="shared" si="7"/>
        <v/>
      </c>
      <c r="T155" s="11" t="str">
        <f t="shared" si="8"/>
        <v/>
      </c>
    </row>
    <row r="156" spans="1:20" x14ac:dyDescent="0.3">
      <c r="A156" s="11"/>
      <c r="B156" s="11" t="str">
        <f>IF(A156="","",IFERROR(INDEX('Aide roster'!$A$6:$A$305,MATCH(A156,'Aide roster'!$B$6:$B$305,0)),"ID not on roster"))</f>
        <v/>
      </c>
      <c r="C156" s="12"/>
      <c r="D156" s="13"/>
      <c r="E156" s="11"/>
      <c r="F156" s="11"/>
      <c r="G156" s="11"/>
      <c r="H156" s="11"/>
      <c r="I156" s="11"/>
      <c r="J156" s="12"/>
      <c r="K156" s="11"/>
      <c r="L156" s="11"/>
      <c r="M156" s="11"/>
      <c r="N156" s="11"/>
      <c r="O156" s="11"/>
      <c r="P156" s="12" t="str">
        <f>IF(A156="","",IFERROR(IF(INDEX('Aide roster'!$F$6:$F$305,MATCH(A156,'Aide roster'!$B$6:$B$305,0))="","",INDEX('Aide roster'!$F$6:$F$305,MATCH(A156,'Aide roster'!$B$6:$B$305,0))),""))</f>
        <v/>
      </c>
      <c r="Q156" s="12" t="str">
        <f>IF(A156="","",IFERROR(IF(INDEX('Aide roster'!$G$6:$G$305,MATCH(A156,'Aide roster'!$B$6:$B$305,0))="","",INDEX('Aide roster'!$G$6:$G$305,MATCH(A156,'Aide roster'!$B$6:$B$305,0))),""))</f>
        <v/>
      </c>
      <c r="R156" s="11" t="str">
        <f t="shared" si="6"/>
        <v/>
      </c>
      <c r="S156" s="13" t="str">
        <f t="shared" si="7"/>
        <v/>
      </c>
      <c r="T156" s="11" t="str">
        <f t="shared" si="8"/>
        <v/>
      </c>
    </row>
    <row r="157" spans="1:20" x14ac:dyDescent="0.3">
      <c r="A157" s="11"/>
      <c r="B157" s="11" t="str">
        <f>IF(A157="","",IFERROR(INDEX('Aide roster'!$A$6:$A$305,MATCH(A157,'Aide roster'!$B$6:$B$305,0)),"ID not on roster"))</f>
        <v/>
      </c>
      <c r="C157" s="12"/>
      <c r="D157" s="13"/>
      <c r="E157" s="11"/>
      <c r="F157" s="11"/>
      <c r="G157" s="11"/>
      <c r="H157" s="11"/>
      <c r="I157" s="11"/>
      <c r="J157" s="12"/>
      <c r="K157" s="11"/>
      <c r="L157" s="11"/>
      <c r="M157" s="11"/>
      <c r="N157" s="11"/>
      <c r="O157" s="11"/>
      <c r="P157" s="12" t="str">
        <f>IF(A157="","",IFERROR(IF(INDEX('Aide roster'!$F$6:$F$305,MATCH(A157,'Aide roster'!$B$6:$B$305,0))="","",INDEX('Aide roster'!$F$6:$F$305,MATCH(A157,'Aide roster'!$B$6:$B$305,0))),""))</f>
        <v/>
      </c>
      <c r="Q157" s="12" t="str">
        <f>IF(A157="","",IFERROR(IF(INDEX('Aide roster'!$G$6:$G$305,MATCH(A157,'Aide roster'!$B$6:$B$305,0))="","",INDEX('Aide roster'!$G$6:$G$305,MATCH(A157,'Aide roster'!$B$6:$B$305,0))),""))</f>
        <v/>
      </c>
      <c r="R157" s="11" t="str">
        <f t="shared" si="6"/>
        <v/>
      </c>
      <c r="S157" s="13" t="str">
        <f t="shared" si="7"/>
        <v/>
      </c>
      <c r="T157" s="11" t="str">
        <f t="shared" si="8"/>
        <v/>
      </c>
    </row>
    <row r="158" spans="1:20" x14ac:dyDescent="0.3">
      <c r="A158" s="11"/>
      <c r="B158" s="11" t="str">
        <f>IF(A158="","",IFERROR(INDEX('Aide roster'!$A$6:$A$305,MATCH(A158,'Aide roster'!$B$6:$B$305,0)),"ID not on roster"))</f>
        <v/>
      </c>
      <c r="C158" s="12"/>
      <c r="D158" s="13"/>
      <c r="E158" s="11"/>
      <c r="F158" s="11"/>
      <c r="G158" s="11"/>
      <c r="H158" s="11"/>
      <c r="I158" s="11"/>
      <c r="J158" s="12"/>
      <c r="K158" s="11"/>
      <c r="L158" s="11"/>
      <c r="M158" s="11"/>
      <c r="N158" s="11"/>
      <c r="O158" s="11"/>
      <c r="P158" s="12" t="str">
        <f>IF(A158="","",IFERROR(IF(INDEX('Aide roster'!$F$6:$F$305,MATCH(A158,'Aide roster'!$B$6:$B$305,0))="","",INDEX('Aide roster'!$F$6:$F$305,MATCH(A158,'Aide roster'!$B$6:$B$305,0))),""))</f>
        <v/>
      </c>
      <c r="Q158" s="12" t="str">
        <f>IF(A158="","",IFERROR(IF(INDEX('Aide roster'!$G$6:$G$305,MATCH(A158,'Aide roster'!$B$6:$B$305,0))="","",INDEX('Aide roster'!$G$6:$G$305,MATCH(A158,'Aide roster'!$B$6:$B$305,0))),""))</f>
        <v/>
      </c>
      <c r="R158" s="11" t="str">
        <f t="shared" si="6"/>
        <v/>
      </c>
      <c r="S158" s="13" t="str">
        <f t="shared" si="7"/>
        <v/>
      </c>
      <c r="T158" s="11" t="str">
        <f t="shared" si="8"/>
        <v/>
      </c>
    </row>
    <row r="159" spans="1:20" x14ac:dyDescent="0.3">
      <c r="A159" s="11"/>
      <c r="B159" s="11" t="str">
        <f>IF(A159="","",IFERROR(INDEX('Aide roster'!$A$6:$A$305,MATCH(A159,'Aide roster'!$B$6:$B$305,0)),"ID not on roster"))</f>
        <v/>
      </c>
      <c r="C159" s="12"/>
      <c r="D159" s="13"/>
      <c r="E159" s="11"/>
      <c r="F159" s="11"/>
      <c r="G159" s="11"/>
      <c r="H159" s="11"/>
      <c r="I159" s="11"/>
      <c r="J159" s="12"/>
      <c r="K159" s="11"/>
      <c r="L159" s="11"/>
      <c r="M159" s="11"/>
      <c r="N159" s="11"/>
      <c r="O159" s="11"/>
      <c r="P159" s="12" t="str">
        <f>IF(A159="","",IFERROR(IF(INDEX('Aide roster'!$F$6:$F$305,MATCH(A159,'Aide roster'!$B$6:$B$305,0))="","",INDEX('Aide roster'!$F$6:$F$305,MATCH(A159,'Aide roster'!$B$6:$B$305,0))),""))</f>
        <v/>
      </c>
      <c r="Q159" s="12" t="str">
        <f>IF(A159="","",IFERROR(IF(INDEX('Aide roster'!$G$6:$G$305,MATCH(A159,'Aide roster'!$B$6:$B$305,0))="","",INDEX('Aide roster'!$G$6:$G$305,MATCH(A159,'Aide roster'!$B$6:$B$305,0))),""))</f>
        <v/>
      </c>
      <c r="R159" s="11" t="str">
        <f t="shared" si="6"/>
        <v/>
      </c>
      <c r="S159" s="13" t="str">
        <f t="shared" si="7"/>
        <v/>
      </c>
      <c r="T159" s="11" t="str">
        <f t="shared" si="8"/>
        <v/>
      </c>
    </row>
    <row r="160" spans="1:20" x14ac:dyDescent="0.3">
      <c r="A160" s="11"/>
      <c r="B160" s="11" t="str">
        <f>IF(A160="","",IFERROR(INDEX('Aide roster'!$A$6:$A$305,MATCH(A160,'Aide roster'!$B$6:$B$305,0)),"ID not on roster"))</f>
        <v/>
      </c>
      <c r="C160" s="12"/>
      <c r="D160" s="13"/>
      <c r="E160" s="11"/>
      <c r="F160" s="11"/>
      <c r="G160" s="11"/>
      <c r="H160" s="11"/>
      <c r="I160" s="11"/>
      <c r="J160" s="12"/>
      <c r="K160" s="11"/>
      <c r="L160" s="11"/>
      <c r="M160" s="11"/>
      <c r="N160" s="11"/>
      <c r="O160" s="11"/>
      <c r="P160" s="12" t="str">
        <f>IF(A160="","",IFERROR(IF(INDEX('Aide roster'!$F$6:$F$305,MATCH(A160,'Aide roster'!$B$6:$B$305,0))="","",INDEX('Aide roster'!$F$6:$F$305,MATCH(A160,'Aide roster'!$B$6:$B$305,0))),""))</f>
        <v/>
      </c>
      <c r="Q160" s="12" t="str">
        <f>IF(A160="","",IFERROR(IF(INDEX('Aide roster'!$G$6:$G$305,MATCH(A160,'Aide roster'!$B$6:$B$305,0))="","",INDEX('Aide roster'!$G$6:$G$305,MATCH(A160,'Aide roster'!$B$6:$B$305,0))),""))</f>
        <v/>
      </c>
      <c r="R160" s="11" t="str">
        <f t="shared" si="6"/>
        <v/>
      </c>
      <c r="S160" s="13" t="str">
        <f t="shared" si="7"/>
        <v/>
      </c>
      <c r="T160" s="11" t="str">
        <f t="shared" si="8"/>
        <v/>
      </c>
    </row>
    <row r="161" spans="1:20" x14ac:dyDescent="0.3">
      <c r="A161" s="11"/>
      <c r="B161" s="11" t="str">
        <f>IF(A161="","",IFERROR(INDEX('Aide roster'!$A$6:$A$305,MATCH(A161,'Aide roster'!$B$6:$B$305,0)),"ID not on roster"))</f>
        <v/>
      </c>
      <c r="C161" s="12"/>
      <c r="D161" s="13"/>
      <c r="E161" s="11"/>
      <c r="F161" s="11"/>
      <c r="G161" s="11"/>
      <c r="H161" s="11"/>
      <c r="I161" s="11"/>
      <c r="J161" s="12"/>
      <c r="K161" s="11"/>
      <c r="L161" s="11"/>
      <c r="M161" s="11"/>
      <c r="N161" s="11"/>
      <c r="O161" s="11"/>
      <c r="P161" s="12" t="str">
        <f>IF(A161="","",IFERROR(IF(INDEX('Aide roster'!$F$6:$F$305,MATCH(A161,'Aide roster'!$B$6:$B$305,0))="","",INDEX('Aide roster'!$F$6:$F$305,MATCH(A161,'Aide roster'!$B$6:$B$305,0))),""))</f>
        <v/>
      </c>
      <c r="Q161" s="12" t="str">
        <f>IF(A161="","",IFERROR(IF(INDEX('Aide roster'!$G$6:$G$305,MATCH(A161,'Aide roster'!$B$6:$B$305,0))="","",INDEX('Aide roster'!$G$6:$G$305,MATCH(A161,'Aide roster'!$B$6:$B$305,0))),""))</f>
        <v/>
      </c>
      <c r="R161" s="11" t="str">
        <f t="shared" si="6"/>
        <v/>
      </c>
      <c r="S161" s="13" t="str">
        <f t="shared" si="7"/>
        <v/>
      </c>
      <c r="T161" s="11" t="str">
        <f t="shared" si="8"/>
        <v/>
      </c>
    </row>
    <row r="162" spans="1:20" x14ac:dyDescent="0.3">
      <c r="A162" s="11"/>
      <c r="B162" s="11" t="str">
        <f>IF(A162="","",IFERROR(INDEX('Aide roster'!$A$6:$A$305,MATCH(A162,'Aide roster'!$B$6:$B$305,0)),"ID not on roster"))</f>
        <v/>
      </c>
      <c r="C162" s="12"/>
      <c r="D162" s="13"/>
      <c r="E162" s="11"/>
      <c r="F162" s="11"/>
      <c r="G162" s="11"/>
      <c r="H162" s="11"/>
      <c r="I162" s="11"/>
      <c r="J162" s="12"/>
      <c r="K162" s="11"/>
      <c r="L162" s="11"/>
      <c r="M162" s="11"/>
      <c r="N162" s="11"/>
      <c r="O162" s="11"/>
      <c r="P162" s="12" t="str">
        <f>IF(A162="","",IFERROR(IF(INDEX('Aide roster'!$F$6:$F$305,MATCH(A162,'Aide roster'!$B$6:$B$305,0))="","",INDEX('Aide roster'!$F$6:$F$305,MATCH(A162,'Aide roster'!$B$6:$B$305,0))),""))</f>
        <v/>
      </c>
      <c r="Q162" s="12" t="str">
        <f>IF(A162="","",IFERROR(IF(INDEX('Aide roster'!$G$6:$G$305,MATCH(A162,'Aide roster'!$B$6:$B$305,0))="","",INDEX('Aide roster'!$G$6:$G$305,MATCH(A162,'Aide roster'!$B$6:$B$305,0))),""))</f>
        <v/>
      </c>
      <c r="R162" s="11" t="str">
        <f t="shared" si="6"/>
        <v/>
      </c>
      <c r="S162" s="13" t="str">
        <f t="shared" si="7"/>
        <v/>
      </c>
      <c r="T162" s="11" t="str">
        <f t="shared" si="8"/>
        <v/>
      </c>
    </row>
    <row r="163" spans="1:20" x14ac:dyDescent="0.3">
      <c r="A163" s="11"/>
      <c r="B163" s="11" t="str">
        <f>IF(A163="","",IFERROR(INDEX('Aide roster'!$A$6:$A$305,MATCH(A163,'Aide roster'!$B$6:$B$305,0)),"ID not on roster"))</f>
        <v/>
      </c>
      <c r="C163" s="12"/>
      <c r="D163" s="13"/>
      <c r="E163" s="11"/>
      <c r="F163" s="11"/>
      <c r="G163" s="11"/>
      <c r="H163" s="11"/>
      <c r="I163" s="11"/>
      <c r="J163" s="12"/>
      <c r="K163" s="11"/>
      <c r="L163" s="11"/>
      <c r="M163" s="11"/>
      <c r="N163" s="11"/>
      <c r="O163" s="11"/>
      <c r="P163" s="12" t="str">
        <f>IF(A163="","",IFERROR(IF(INDEX('Aide roster'!$F$6:$F$305,MATCH(A163,'Aide roster'!$B$6:$B$305,0))="","",INDEX('Aide roster'!$F$6:$F$305,MATCH(A163,'Aide roster'!$B$6:$B$305,0))),""))</f>
        <v/>
      </c>
      <c r="Q163" s="12" t="str">
        <f>IF(A163="","",IFERROR(IF(INDEX('Aide roster'!$G$6:$G$305,MATCH(A163,'Aide roster'!$B$6:$B$305,0))="","",INDEX('Aide roster'!$G$6:$G$305,MATCH(A163,'Aide roster'!$B$6:$B$305,0))),""))</f>
        <v/>
      </c>
      <c r="R163" s="11" t="str">
        <f t="shared" si="6"/>
        <v/>
      </c>
      <c r="S163" s="13" t="str">
        <f t="shared" si="7"/>
        <v/>
      </c>
      <c r="T163" s="11" t="str">
        <f t="shared" si="8"/>
        <v/>
      </c>
    </row>
    <row r="164" spans="1:20" x14ac:dyDescent="0.3">
      <c r="A164" s="11"/>
      <c r="B164" s="11" t="str">
        <f>IF(A164="","",IFERROR(INDEX('Aide roster'!$A$6:$A$305,MATCH(A164,'Aide roster'!$B$6:$B$305,0)),"ID not on roster"))</f>
        <v/>
      </c>
      <c r="C164" s="12"/>
      <c r="D164" s="13"/>
      <c r="E164" s="11"/>
      <c r="F164" s="11"/>
      <c r="G164" s="11"/>
      <c r="H164" s="11"/>
      <c r="I164" s="11"/>
      <c r="J164" s="12"/>
      <c r="K164" s="11"/>
      <c r="L164" s="11"/>
      <c r="M164" s="11"/>
      <c r="N164" s="11"/>
      <c r="O164" s="11"/>
      <c r="P164" s="12" t="str">
        <f>IF(A164="","",IFERROR(IF(INDEX('Aide roster'!$F$6:$F$305,MATCH(A164,'Aide roster'!$B$6:$B$305,0))="","",INDEX('Aide roster'!$F$6:$F$305,MATCH(A164,'Aide roster'!$B$6:$B$305,0))),""))</f>
        <v/>
      </c>
      <c r="Q164" s="12" t="str">
        <f>IF(A164="","",IFERROR(IF(INDEX('Aide roster'!$G$6:$G$305,MATCH(A164,'Aide roster'!$B$6:$B$305,0))="","",INDEX('Aide roster'!$G$6:$G$305,MATCH(A164,'Aide roster'!$B$6:$B$305,0))),""))</f>
        <v/>
      </c>
      <c r="R164" s="11" t="str">
        <f t="shared" si="6"/>
        <v/>
      </c>
      <c r="S164" s="13" t="str">
        <f t="shared" si="7"/>
        <v/>
      </c>
      <c r="T164" s="11" t="str">
        <f t="shared" si="8"/>
        <v/>
      </c>
    </row>
    <row r="165" spans="1:20" x14ac:dyDescent="0.3">
      <c r="A165" s="11"/>
      <c r="B165" s="11" t="str">
        <f>IF(A165="","",IFERROR(INDEX('Aide roster'!$A$6:$A$305,MATCH(A165,'Aide roster'!$B$6:$B$305,0)),"ID not on roster"))</f>
        <v/>
      </c>
      <c r="C165" s="12"/>
      <c r="D165" s="13"/>
      <c r="E165" s="11"/>
      <c r="F165" s="11"/>
      <c r="G165" s="11"/>
      <c r="H165" s="11"/>
      <c r="I165" s="11"/>
      <c r="J165" s="12"/>
      <c r="K165" s="11"/>
      <c r="L165" s="11"/>
      <c r="M165" s="11"/>
      <c r="N165" s="11"/>
      <c r="O165" s="11"/>
      <c r="P165" s="12" t="str">
        <f>IF(A165="","",IFERROR(IF(INDEX('Aide roster'!$F$6:$F$305,MATCH(A165,'Aide roster'!$B$6:$B$305,0))="","",INDEX('Aide roster'!$F$6:$F$305,MATCH(A165,'Aide roster'!$B$6:$B$305,0))),""))</f>
        <v/>
      </c>
      <c r="Q165" s="12" t="str">
        <f>IF(A165="","",IFERROR(IF(INDEX('Aide roster'!$G$6:$G$305,MATCH(A165,'Aide roster'!$B$6:$B$305,0))="","",INDEX('Aide roster'!$G$6:$G$305,MATCH(A165,'Aide roster'!$B$6:$B$305,0))),""))</f>
        <v/>
      </c>
      <c r="R165" s="11" t="str">
        <f t="shared" si="6"/>
        <v/>
      </c>
      <c r="S165" s="13" t="str">
        <f t="shared" si="7"/>
        <v/>
      </c>
      <c r="T165" s="11" t="str">
        <f t="shared" si="8"/>
        <v/>
      </c>
    </row>
    <row r="166" spans="1:20" x14ac:dyDescent="0.3">
      <c r="A166" s="11"/>
      <c r="B166" s="11" t="str">
        <f>IF(A166="","",IFERROR(INDEX('Aide roster'!$A$6:$A$305,MATCH(A166,'Aide roster'!$B$6:$B$305,0)),"ID not on roster"))</f>
        <v/>
      </c>
      <c r="C166" s="12"/>
      <c r="D166" s="13"/>
      <c r="E166" s="11"/>
      <c r="F166" s="11"/>
      <c r="G166" s="11"/>
      <c r="H166" s="11"/>
      <c r="I166" s="11"/>
      <c r="J166" s="12"/>
      <c r="K166" s="11"/>
      <c r="L166" s="11"/>
      <c r="M166" s="11"/>
      <c r="N166" s="11"/>
      <c r="O166" s="11"/>
      <c r="P166" s="12" t="str">
        <f>IF(A166="","",IFERROR(IF(INDEX('Aide roster'!$F$6:$F$305,MATCH(A166,'Aide roster'!$B$6:$B$305,0))="","",INDEX('Aide roster'!$F$6:$F$305,MATCH(A166,'Aide roster'!$B$6:$B$305,0))),""))</f>
        <v/>
      </c>
      <c r="Q166" s="12" t="str">
        <f>IF(A166="","",IFERROR(IF(INDEX('Aide roster'!$G$6:$G$305,MATCH(A166,'Aide roster'!$B$6:$B$305,0))="","",INDEX('Aide roster'!$G$6:$G$305,MATCH(A166,'Aide roster'!$B$6:$B$305,0))),""))</f>
        <v/>
      </c>
      <c r="R166" s="11" t="str">
        <f t="shared" si="6"/>
        <v/>
      </c>
      <c r="S166" s="13" t="str">
        <f t="shared" si="7"/>
        <v/>
      </c>
      <c r="T166" s="11" t="str">
        <f t="shared" si="8"/>
        <v/>
      </c>
    </row>
    <row r="167" spans="1:20" x14ac:dyDescent="0.3">
      <c r="A167" s="11"/>
      <c r="B167" s="11" t="str">
        <f>IF(A167="","",IFERROR(INDEX('Aide roster'!$A$6:$A$305,MATCH(A167,'Aide roster'!$B$6:$B$305,0)),"ID not on roster"))</f>
        <v/>
      </c>
      <c r="C167" s="12"/>
      <c r="D167" s="13"/>
      <c r="E167" s="11"/>
      <c r="F167" s="11"/>
      <c r="G167" s="11"/>
      <c r="H167" s="11"/>
      <c r="I167" s="11"/>
      <c r="J167" s="12"/>
      <c r="K167" s="11"/>
      <c r="L167" s="11"/>
      <c r="M167" s="11"/>
      <c r="N167" s="11"/>
      <c r="O167" s="11"/>
      <c r="P167" s="12" t="str">
        <f>IF(A167="","",IFERROR(IF(INDEX('Aide roster'!$F$6:$F$305,MATCH(A167,'Aide roster'!$B$6:$B$305,0))="","",INDEX('Aide roster'!$F$6:$F$305,MATCH(A167,'Aide roster'!$B$6:$B$305,0))),""))</f>
        <v/>
      </c>
      <c r="Q167" s="12" t="str">
        <f>IF(A167="","",IFERROR(IF(INDEX('Aide roster'!$G$6:$G$305,MATCH(A167,'Aide roster'!$B$6:$B$305,0))="","",INDEX('Aide roster'!$G$6:$G$305,MATCH(A167,'Aide roster'!$B$6:$B$305,0))),""))</f>
        <v/>
      </c>
      <c r="R167" s="11" t="str">
        <f t="shared" si="6"/>
        <v/>
      </c>
      <c r="S167" s="13" t="str">
        <f t="shared" si="7"/>
        <v/>
      </c>
      <c r="T167" s="11" t="str">
        <f t="shared" si="8"/>
        <v/>
      </c>
    </row>
    <row r="168" spans="1:20" x14ac:dyDescent="0.3">
      <c r="A168" s="11"/>
      <c r="B168" s="11" t="str">
        <f>IF(A168="","",IFERROR(INDEX('Aide roster'!$A$6:$A$305,MATCH(A168,'Aide roster'!$B$6:$B$305,0)),"ID not on roster"))</f>
        <v/>
      </c>
      <c r="C168" s="12"/>
      <c r="D168" s="13"/>
      <c r="E168" s="11"/>
      <c r="F168" s="11"/>
      <c r="G168" s="11"/>
      <c r="H168" s="11"/>
      <c r="I168" s="11"/>
      <c r="J168" s="12"/>
      <c r="K168" s="11"/>
      <c r="L168" s="11"/>
      <c r="M168" s="11"/>
      <c r="N168" s="11"/>
      <c r="O168" s="11"/>
      <c r="P168" s="12" t="str">
        <f>IF(A168="","",IFERROR(IF(INDEX('Aide roster'!$F$6:$F$305,MATCH(A168,'Aide roster'!$B$6:$B$305,0))="","",INDEX('Aide roster'!$F$6:$F$305,MATCH(A168,'Aide roster'!$B$6:$B$305,0))),""))</f>
        <v/>
      </c>
      <c r="Q168" s="12" t="str">
        <f>IF(A168="","",IFERROR(IF(INDEX('Aide roster'!$G$6:$G$305,MATCH(A168,'Aide roster'!$B$6:$B$305,0))="","",INDEX('Aide roster'!$G$6:$G$305,MATCH(A168,'Aide roster'!$B$6:$B$305,0))),""))</f>
        <v/>
      </c>
      <c r="R168" s="11" t="str">
        <f t="shared" si="6"/>
        <v/>
      </c>
      <c r="S168" s="13" t="str">
        <f t="shared" si="7"/>
        <v/>
      </c>
      <c r="T168" s="11" t="str">
        <f t="shared" si="8"/>
        <v/>
      </c>
    </row>
    <row r="169" spans="1:20" x14ac:dyDescent="0.3">
      <c r="A169" s="11"/>
      <c r="B169" s="11" t="str">
        <f>IF(A169="","",IFERROR(INDEX('Aide roster'!$A$6:$A$305,MATCH(A169,'Aide roster'!$B$6:$B$305,0)),"ID not on roster"))</f>
        <v/>
      </c>
      <c r="C169" s="12"/>
      <c r="D169" s="13"/>
      <c r="E169" s="11"/>
      <c r="F169" s="11"/>
      <c r="G169" s="11"/>
      <c r="H169" s="11"/>
      <c r="I169" s="11"/>
      <c r="J169" s="12"/>
      <c r="K169" s="11"/>
      <c r="L169" s="11"/>
      <c r="M169" s="11"/>
      <c r="N169" s="11"/>
      <c r="O169" s="11"/>
      <c r="P169" s="12" t="str">
        <f>IF(A169="","",IFERROR(IF(INDEX('Aide roster'!$F$6:$F$305,MATCH(A169,'Aide roster'!$B$6:$B$305,0))="","",INDEX('Aide roster'!$F$6:$F$305,MATCH(A169,'Aide roster'!$B$6:$B$305,0))),""))</f>
        <v/>
      </c>
      <c r="Q169" s="12" t="str">
        <f>IF(A169="","",IFERROR(IF(INDEX('Aide roster'!$G$6:$G$305,MATCH(A169,'Aide roster'!$B$6:$B$305,0))="","",INDEX('Aide roster'!$G$6:$G$305,MATCH(A169,'Aide roster'!$B$6:$B$305,0))),""))</f>
        <v/>
      </c>
      <c r="R169" s="11" t="str">
        <f t="shared" si="6"/>
        <v/>
      </c>
      <c r="S169" s="13" t="str">
        <f t="shared" si="7"/>
        <v/>
      </c>
      <c r="T169" s="11" t="str">
        <f t="shared" si="8"/>
        <v/>
      </c>
    </row>
    <row r="170" spans="1:20" x14ac:dyDescent="0.3">
      <c r="A170" s="11"/>
      <c r="B170" s="11" t="str">
        <f>IF(A170="","",IFERROR(INDEX('Aide roster'!$A$6:$A$305,MATCH(A170,'Aide roster'!$B$6:$B$305,0)),"ID not on roster"))</f>
        <v/>
      </c>
      <c r="C170" s="12"/>
      <c r="D170" s="13"/>
      <c r="E170" s="11"/>
      <c r="F170" s="11"/>
      <c r="G170" s="11"/>
      <c r="H170" s="11"/>
      <c r="I170" s="11"/>
      <c r="J170" s="12"/>
      <c r="K170" s="11"/>
      <c r="L170" s="11"/>
      <c r="M170" s="11"/>
      <c r="N170" s="11"/>
      <c r="O170" s="11"/>
      <c r="P170" s="12" t="str">
        <f>IF(A170="","",IFERROR(IF(INDEX('Aide roster'!$F$6:$F$305,MATCH(A170,'Aide roster'!$B$6:$B$305,0))="","",INDEX('Aide roster'!$F$6:$F$305,MATCH(A170,'Aide roster'!$B$6:$B$305,0))),""))</f>
        <v/>
      </c>
      <c r="Q170" s="12" t="str">
        <f>IF(A170="","",IFERROR(IF(INDEX('Aide roster'!$G$6:$G$305,MATCH(A170,'Aide roster'!$B$6:$B$305,0))="","",INDEX('Aide roster'!$G$6:$G$305,MATCH(A170,'Aide roster'!$B$6:$B$305,0))),""))</f>
        <v/>
      </c>
      <c r="R170" s="11" t="str">
        <f t="shared" si="6"/>
        <v/>
      </c>
      <c r="S170" s="13" t="str">
        <f t="shared" si="7"/>
        <v/>
      </c>
      <c r="T170" s="11" t="str">
        <f t="shared" si="8"/>
        <v/>
      </c>
    </row>
    <row r="171" spans="1:20" x14ac:dyDescent="0.3">
      <c r="A171" s="11"/>
      <c r="B171" s="11" t="str">
        <f>IF(A171="","",IFERROR(INDEX('Aide roster'!$A$6:$A$305,MATCH(A171,'Aide roster'!$B$6:$B$305,0)),"ID not on roster"))</f>
        <v/>
      </c>
      <c r="C171" s="12"/>
      <c r="D171" s="13"/>
      <c r="E171" s="11"/>
      <c r="F171" s="11"/>
      <c r="G171" s="11"/>
      <c r="H171" s="11"/>
      <c r="I171" s="11"/>
      <c r="J171" s="12"/>
      <c r="K171" s="11"/>
      <c r="L171" s="11"/>
      <c r="M171" s="11"/>
      <c r="N171" s="11"/>
      <c r="O171" s="11"/>
      <c r="P171" s="12" t="str">
        <f>IF(A171="","",IFERROR(IF(INDEX('Aide roster'!$F$6:$F$305,MATCH(A171,'Aide roster'!$B$6:$B$305,0))="","",INDEX('Aide roster'!$F$6:$F$305,MATCH(A171,'Aide roster'!$B$6:$B$305,0))),""))</f>
        <v/>
      </c>
      <c r="Q171" s="12" t="str">
        <f>IF(A171="","",IFERROR(IF(INDEX('Aide roster'!$G$6:$G$305,MATCH(A171,'Aide roster'!$B$6:$B$305,0))="","",INDEX('Aide roster'!$G$6:$G$305,MATCH(A171,'Aide roster'!$B$6:$B$305,0))),""))</f>
        <v/>
      </c>
      <c r="R171" s="11" t="str">
        <f t="shared" si="6"/>
        <v/>
      </c>
      <c r="S171" s="13" t="str">
        <f t="shared" si="7"/>
        <v/>
      </c>
      <c r="T171" s="11" t="str">
        <f t="shared" si="8"/>
        <v/>
      </c>
    </row>
    <row r="172" spans="1:20" x14ac:dyDescent="0.3">
      <c r="A172" s="11"/>
      <c r="B172" s="11" t="str">
        <f>IF(A172="","",IFERROR(INDEX('Aide roster'!$A$6:$A$305,MATCH(A172,'Aide roster'!$B$6:$B$305,0)),"ID not on roster"))</f>
        <v/>
      </c>
      <c r="C172" s="12"/>
      <c r="D172" s="13"/>
      <c r="E172" s="11"/>
      <c r="F172" s="11"/>
      <c r="G172" s="11"/>
      <c r="H172" s="11"/>
      <c r="I172" s="11"/>
      <c r="J172" s="12"/>
      <c r="K172" s="11"/>
      <c r="L172" s="11"/>
      <c r="M172" s="11"/>
      <c r="N172" s="11"/>
      <c r="O172" s="11"/>
      <c r="P172" s="12" t="str">
        <f>IF(A172="","",IFERROR(IF(INDEX('Aide roster'!$F$6:$F$305,MATCH(A172,'Aide roster'!$B$6:$B$305,0))="","",INDEX('Aide roster'!$F$6:$F$305,MATCH(A172,'Aide roster'!$B$6:$B$305,0))),""))</f>
        <v/>
      </c>
      <c r="Q172" s="12" t="str">
        <f>IF(A172="","",IFERROR(IF(INDEX('Aide roster'!$G$6:$G$305,MATCH(A172,'Aide roster'!$B$6:$B$305,0))="","",INDEX('Aide roster'!$G$6:$G$305,MATCH(A172,'Aide roster'!$B$6:$B$305,0))),""))</f>
        <v/>
      </c>
      <c r="R172" s="11" t="str">
        <f t="shared" si="6"/>
        <v/>
      </c>
      <c r="S172" s="13" t="str">
        <f t="shared" si="7"/>
        <v/>
      </c>
      <c r="T172" s="11" t="str">
        <f t="shared" si="8"/>
        <v/>
      </c>
    </row>
    <row r="173" spans="1:20" x14ac:dyDescent="0.3">
      <c r="A173" s="11"/>
      <c r="B173" s="11" t="str">
        <f>IF(A173="","",IFERROR(INDEX('Aide roster'!$A$6:$A$305,MATCH(A173,'Aide roster'!$B$6:$B$305,0)),"ID not on roster"))</f>
        <v/>
      </c>
      <c r="C173" s="12"/>
      <c r="D173" s="13"/>
      <c r="E173" s="11"/>
      <c r="F173" s="11"/>
      <c r="G173" s="11"/>
      <c r="H173" s="11"/>
      <c r="I173" s="11"/>
      <c r="J173" s="12"/>
      <c r="K173" s="11"/>
      <c r="L173" s="11"/>
      <c r="M173" s="11"/>
      <c r="N173" s="11"/>
      <c r="O173" s="11"/>
      <c r="P173" s="12" t="str">
        <f>IF(A173="","",IFERROR(IF(INDEX('Aide roster'!$F$6:$F$305,MATCH(A173,'Aide roster'!$B$6:$B$305,0))="","",INDEX('Aide roster'!$F$6:$F$305,MATCH(A173,'Aide roster'!$B$6:$B$305,0))),""))</f>
        <v/>
      </c>
      <c r="Q173" s="12" t="str">
        <f>IF(A173="","",IFERROR(IF(INDEX('Aide roster'!$G$6:$G$305,MATCH(A173,'Aide roster'!$B$6:$B$305,0))="","",INDEX('Aide roster'!$G$6:$G$305,MATCH(A173,'Aide roster'!$B$6:$B$305,0))),""))</f>
        <v/>
      </c>
      <c r="R173" s="11" t="str">
        <f t="shared" si="6"/>
        <v/>
      </c>
      <c r="S173" s="13" t="str">
        <f t="shared" si="7"/>
        <v/>
      </c>
      <c r="T173" s="11" t="str">
        <f t="shared" si="8"/>
        <v/>
      </c>
    </row>
    <row r="174" spans="1:20" x14ac:dyDescent="0.3">
      <c r="A174" s="11"/>
      <c r="B174" s="11" t="str">
        <f>IF(A174="","",IFERROR(INDEX('Aide roster'!$A$6:$A$305,MATCH(A174,'Aide roster'!$B$6:$B$305,0)),"ID not on roster"))</f>
        <v/>
      </c>
      <c r="C174" s="12"/>
      <c r="D174" s="13"/>
      <c r="E174" s="11"/>
      <c r="F174" s="11"/>
      <c r="G174" s="11"/>
      <c r="H174" s="11"/>
      <c r="I174" s="11"/>
      <c r="J174" s="12"/>
      <c r="K174" s="11"/>
      <c r="L174" s="11"/>
      <c r="M174" s="11"/>
      <c r="N174" s="11"/>
      <c r="O174" s="11"/>
      <c r="P174" s="12" t="str">
        <f>IF(A174="","",IFERROR(IF(INDEX('Aide roster'!$F$6:$F$305,MATCH(A174,'Aide roster'!$B$6:$B$305,0))="","",INDEX('Aide roster'!$F$6:$F$305,MATCH(A174,'Aide roster'!$B$6:$B$305,0))),""))</f>
        <v/>
      </c>
      <c r="Q174" s="12" t="str">
        <f>IF(A174="","",IFERROR(IF(INDEX('Aide roster'!$G$6:$G$305,MATCH(A174,'Aide roster'!$B$6:$B$305,0))="","",INDEX('Aide roster'!$G$6:$G$305,MATCH(A174,'Aide roster'!$B$6:$B$305,0))),""))</f>
        <v/>
      </c>
      <c r="R174" s="11" t="str">
        <f t="shared" si="6"/>
        <v/>
      </c>
      <c r="S174" s="13" t="str">
        <f t="shared" si="7"/>
        <v/>
      </c>
      <c r="T174" s="11" t="str">
        <f t="shared" si="8"/>
        <v/>
      </c>
    </row>
    <row r="175" spans="1:20" x14ac:dyDescent="0.3">
      <c r="A175" s="11"/>
      <c r="B175" s="11" t="str">
        <f>IF(A175="","",IFERROR(INDEX('Aide roster'!$A$6:$A$305,MATCH(A175,'Aide roster'!$B$6:$B$305,0)),"ID not on roster"))</f>
        <v/>
      </c>
      <c r="C175" s="12"/>
      <c r="D175" s="13"/>
      <c r="E175" s="11"/>
      <c r="F175" s="11"/>
      <c r="G175" s="11"/>
      <c r="H175" s="11"/>
      <c r="I175" s="11"/>
      <c r="J175" s="12"/>
      <c r="K175" s="11"/>
      <c r="L175" s="11"/>
      <c r="M175" s="11"/>
      <c r="N175" s="11"/>
      <c r="O175" s="11"/>
      <c r="P175" s="12" t="str">
        <f>IF(A175="","",IFERROR(IF(INDEX('Aide roster'!$F$6:$F$305,MATCH(A175,'Aide roster'!$B$6:$B$305,0))="","",INDEX('Aide roster'!$F$6:$F$305,MATCH(A175,'Aide roster'!$B$6:$B$305,0))),""))</f>
        <v/>
      </c>
      <c r="Q175" s="12" t="str">
        <f>IF(A175="","",IFERROR(IF(INDEX('Aide roster'!$G$6:$G$305,MATCH(A175,'Aide roster'!$B$6:$B$305,0))="","",INDEX('Aide roster'!$G$6:$G$305,MATCH(A175,'Aide roster'!$B$6:$B$305,0))),""))</f>
        <v/>
      </c>
      <c r="R175" s="11" t="str">
        <f t="shared" si="6"/>
        <v/>
      </c>
      <c r="S175" s="13" t="str">
        <f t="shared" si="7"/>
        <v/>
      </c>
      <c r="T175" s="11" t="str">
        <f t="shared" si="8"/>
        <v/>
      </c>
    </row>
    <row r="176" spans="1:20" x14ac:dyDescent="0.3">
      <c r="A176" s="11"/>
      <c r="B176" s="11" t="str">
        <f>IF(A176="","",IFERROR(INDEX('Aide roster'!$A$6:$A$305,MATCH(A176,'Aide roster'!$B$6:$B$305,0)),"ID not on roster"))</f>
        <v/>
      </c>
      <c r="C176" s="12"/>
      <c r="D176" s="13"/>
      <c r="E176" s="11"/>
      <c r="F176" s="11"/>
      <c r="G176" s="11"/>
      <c r="H176" s="11"/>
      <c r="I176" s="11"/>
      <c r="J176" s="12"/>
      <c r="K176" s="11"/>
      <c r="L176" s="11"/>
      <c r="M176" s="11"/>
      <c r="N176" s="11"/>
      <c r="O176" s="11"/>
      <c r="P176" s="12" t="str">
        <f>IF(A176="","",IFERROR(IF(INDEX('Aide roster'!$F$6:$F$305,MATCH(A176,'Aide roster'!$B$6:$B$305,0))="","",INDEX('Aide roster'!$F$6:$F$305,MATCH(A176,'Aide roster'!$B$6:$B$305,0))),""))</f>
        <v/>
      </c>
      <c r="Q176" s="12" t="str">
        <f>IF(A176="","",IFERROR(IF(INDEX('Aide roster'!$G$6:$G$305,MATCH(A176,'Aide roster'!$B$6:$B$305,0))="","",INDEX('Aide roster'!$G$6:$G$305,MATCH(A176,'Aide roster'!$B$6:$B$305,0))),""))</f>
        <v/>
      </c>
      <c r="R176" s="11" t="str">
        <f t="shared" si="6"/>
        <v/>
      </c>
      <c r="S176" s="13" t="str">
        <f t="shared" si="7"/>
        <v/>
      </c>
      <c r="T176" s="11" t="str">
        <f t="shared" si="8"/>
        <v/>
      </c>
    </row>
    <row r="177" spans="1:20" x14ac:dyDescent="0.3">
      <c r="A177" s="11"/>
      <c r="B177" s="11" t="str">
        <f>IF(A177="","",IFERROR(INDEX('Aide roster'!$A$6:$A$305,MATCH(A177,'Aide roster'!$B$6:$B$305,0)),"ID not on roster"))</f>
        <v/>
      </c>
      <c r="C177" s="12"/>
      <c r="D177" s="13"/>
      <c r="E177" s="11"/>
      <c r="F177" s="11"/>
      <c r="G177" s="11"/>
      <c r="H177" s="11"/>
      <c r="I177" s="11"/>
      <c r="J177" s="12"/>
      <c r="K177" s="11"/>
      <c r="L177" s="11"/>
      <c r="M177" s="11"/>
      <c r="N177" s="11"/>
      <c r="O177" s="11"/>
      <c r="P177" s="12" t="str">
        <f>IF(A177="","",IFERROR(IF(INDEX('Aide roster'!$F$6:$F$305,MATCH(A177,'Aide roster'!$B$6:$B$305,0))="","",INDEX('Aide roster'!$F$6:$F$305,MATCH(A177,'Aide roster'!$B$6:$B$305,0))),""))</f>
        <v/>
      </c>
      <c r="Q177" s="12" t="str">
        <f>IF(A177="","",IFERROR(IF(INDEX('Aide roster'!$G$6:$G$305,MATCH(A177,'Aide roster'!$B$6:$B$305,0))="","",INDEX('Aide roster'!$G$6:$G$305,MATCH(A177,'Aide roster'!$B$6:$B$305,0))),""))</f>
        <v/>
      </c>
      <c r="R177" s="11" t="str">
        <f t="shared" si="6"/>
        <v/>
      </c>
      <c r="S177" s="13" t="str">
        <f t="shared" si="7"/>
        <v/>
      </c>
      <c r="T177" s="11" t="str">
        <f t="shared" si="8"/>
        <v/>
      </c>
    </row>
    <row r="178" spans="1:20" x14ac:dyDescent="0.3">
      <c r="A178" s="11"/>
      <c r="B178" s="11" t="str">
        <f>IF(A178="","",IFERROR(INDEX('Aide roster'!$A$6:$A$305,MATCH(A178,'Aide roster'!$B$6:$B$305,0)),"ID not on roster"))</f>
        <v/>
      </c>
      <c r="C178" s="12"/>
      <c r="D178" s="13"/>
      <c r="E178" s="11"/>
      <c r="F178" s="11"/>
      <c r="G178" s="11"/>
      <c r="H178" s="11"/>
      <c r="I178" s="11"/>
      <c r="J178" s="12"/>
      <c r="K178" s="11"/>
      <c r="L178" s="11"/>
      <c r="M178" s="11"/>
      <c r="N178" s="11"/>
      <c r="O178" s="11"/>
      <c r="P178" s="12" t="str">
        <f>IF(A178="","",IFERROR(IF(INDEX('Aide roster'!$F$6:$F$305,MATCH(A178,'Aide roster'!$B$6:$B$305,0))="","",INDEX('Aide roster'!$F$6:$F$305,MATCH(A178,'Aide roster'!$B$6:$B$305,0))),""))</f>
        <v/>
      </c>
      <c r="Q178" s="12" t="str">
        <f>IF(A178="","",IFERROR(IF(INDEX('Aide roster'!$G$6:$G$305,MATCH(A178,'Aide roster'!$B$6:$B$305,0))="","",INDEX('Aide roster'!$G$6:$G$305,MATCH(A178,'Aide roster'!$B$6:$B$305,0))),""))</f>
        <v/>
      </c>
      <c r="R178" s="11" t="str">
        <f t="shared" si="6"/>
        <v/>
      </c>
      <c r="S178" s="13" t="str">
        <f t="shared" si="7"/>
        <v/>
      </c>
      <c r="T178" s="11" t="str">
        <f t="shared" si="8"/>
        <v/>
      </c>
    </row>
    <row r="179" spans="1:20" x14ac:dyDescent="0.3">
      <c r="A179" s="11"/>
      <c r="B179" s="11" t="str">
        <f>IF(A179="","",IFERROR(INDEX('Aide roster'!$A$6:$A$305,MATCH(A179,'Aide roster'!$B$6:$B$305,0)),"ID not on roster"))</f>
        <v/>
      </c>
      <c r="C179" s="12"/>
      <c r="D179" s="13"/>
      <c r="E179" s="11"/>
      <c r="F179" s="11"/>
      <c r="G179" s="11"/>
      <c r="H179" s="11"/>
      <c r="I179" s="11"/>
      <c r="J179" s="12"/>
      <c r="K179" s="11"/>
      <c r="L179" s="11"/>
      <c r="M179" s="11"/>
      <c r="N179" s="11"/>
      <c r="O179" s="11"/>
      <c r="P179" s="12" t="str">
        <f>IF(A179="","",IFERROR(IF(INDEX('Aide roster'!$F$6:$F$305,MATCH(A179,'Aide roster'!$B$6:$B$305,0))="","",INDEX('Aide roster'!$F$6:$F$305,MATCH(A179,'Aide roster'!$B$6:$B$305,0))),""))</f>
        <v/>
      </c>
      <c r="Q179" s="12" t="str">
        <f>IF(A179="","",IFERROR(IF(INDEX('Aide roster'!$G$6:$G$305,MATCH(A179,'Aide roster'!$B$6:$B$305,0))="","",INDEX('Aide roster'!$G$6:$G$305,MATCH(A179,'Aide roster'!$B$6:$B$305,0))),""))</f>
        <v/>
      </c>
      <c r="R179" s="11" t="str">
        <f t="shared" si="6"/>
        <v/>
      </c>
      <c r="S179" s="13" t="str">
        <f t="shared" si="7"/>
        <v/>
      </c>
      <c r="T179" s="11" t="str">
        <f t="shared" si="8"/>
        <v/>
      </c>
    </row>
    <row r="180" spans="1:20" x14ac:dyDescent="0.3">
      <c r="A180" s="11"/>
      <c r="B180" s="11" t="str">
        <f>IF(A180="","",IFERROR(INDEX('Aide roster'!$A$6:$A$305,MATCH(A180,'Aide roster'!$B$6:$B$305,0)),"ID not on roster"))</f>
        <v/>
      </c>
      <c r="C180" s="12"/>
      <c r="D180" s="13"/>
      <c r="E180" s="11"/>
      <c r="F180" s="11"/>
      <c r="G180" s="11"/>
      <c r="H180" s="11"/>
      <c r="I180" s="11"/>
      <c r="J180" s="12"/>
      <c r="K180" s="11"/>
      <c r="L180" s="11"/>
      <c r="M180" s="11"/>
      <c r="N180" s="11"/>
      <c r="O180" s="11"/>
      <c r="P180" s="12" t="str">
        <f>IF(A180="","",IFERROR(IF(INDEX('Aide roster'!$F$6:$F$305,MATCH(A180,'Aide roster'!$B$6:$B$305,0))="","",INDEX('Aide roster'!$F$6:$F$305,MATCH(A180,'Aide roster'!$B$6:$B$305,0))),""))</f>
        <v/>
      </c>
      <c r="Q180" s="12" t="str">
        <f>IF(A180="","",IFERROR(IF(INDEX('Aide roster'!$G$6:$G$305,MATCH(A180,'Aide roster'!$B$6:$B$305,0))="","",INDEX('Aide roster'!$G$6:$G$305,MATCH(A180,'Aide roster'!$B$6:$B$305,0))),""))</f>
        <v/>
      </c>
      <c r="R180" s="11" t="str">
        <f t="shared" si="6"/>
        <v/>
      </c>
      <c r="S180" s="13" t="str">
        <f t="shared" si="7"/>
        <v/>
      </c>
      <c r="T180" s="11" t="str">
        <f t="shared" si="8"/>
        <v/>
      </c>
    </row>
    <row r="181" spans="1:20" x14ac:dyDescent="0.3">
      <c r="A181" s="11"/>
      <c r="B181" s="11" t="str">
        <f>IF(A181="","",IFERROR(INDEX('Aide roster'!$A$6:$A$305,MATCH(A181,'Aide roster'!$B$6:$B$305,0)),"ID not on roster"))</f>
        <v/>
      </c>
      <c r="C181" s="12"/>
      <c r="D181" s="13"/>
      <c r="E181" s="11"/>
      <c r="F181" s="11"/>
      <c r="G181" s="11"/>
      <c r="H181" s="11"/>
      <c r="I181" s="11"/>
      <c r="J181" s="12"/>
      <c r="K181" s="11"/>
      <c r="L181" s="11"/>
      <c r="M181" s="11"/>
      <c r="N181" s="11"/>
      <c r="O181" s="11"/>
      <c r="P181" s="12" t="str">
        <f>IF(A181="","",IFERROR(IF(INDEX('Aide roster'!$F$6:$F$305,MATCH(A181,'Aide roster'!$B$6:$B$305,0))="","",INDEX('Aide roster'!$F$6:$F$305,MATCH(A181,'Aide roster'!$B$6:$B$305,0))),""))</f>
        <v/>
      </c>
      <c r="Q181" s="12" t="str">
        <f>IF(A181="","",IFERROR(IF(INDEX('Aide roster'!$G$6:$G$305,MATCH(A181,'Aide roster'!$B$6:$B$305,0))="","",INDEX('Aide roster'!$G$6:$G$305,MATCH(A181,'Aide roster'!$B$6:$B$305,0))),""))</f>
        <v/>
      </c>
      <c r="R181" s="11" t="str">
        <f t="shared" si="6"/>
        <v/>
      </c>
      <c r="S181" s="13" t="str">
        <f t="shared" si="7"/>
        <v/>
      </c>
      <c r="T181" s="11" t="str">
        <f t="shared" si="8"/>
        <v/>
      </c>
    </row>
    <row r="182" spans="1:20" x14ac:dyDescent="0.3">
      <c r="A182" s="11"/>
      <c r="B182" s="11" t="str">
        <f>IF(A182="","",IFERROR(INDEX('Aide roster'!$A$6:$A$305,MATCH(A182,'Aide roster'!$B$6:$B$305,0)),"ID not on roster"))</f>
        <v/>
      </c>
      <c r="C182" s="12"/>
      <c r="D182" s="13"/>
      <c r="E182" s="11"/>
      <c r="F182" s="11"/>
      <c r="G182" s="11"/>
      <c r="H182" s="11"/>
      <c r="I182" s="11"/>
      <c r="J182" s="12"/>
      <c r="K182" s="11"/>
      <c r="L182" s="11"/>
      <c r="M182" s="11"/>
      <c r="N182" s="11"/>
      <c r="O182" s="11"/>
      <c r="P182" s="12" t="str">
        <f>IF(A182="","",IFERROR(IF(INDEX('Aide roster'!$F$6:$F$305,MATCH(A182,'Aide roster'!$B$6:$B$305,0))="","",INDEX('Aide roster'!$F$6:$F$305,MATCH(A182,'Aide roster'!$B$6:$B$305,0))),""))</f>
        <v/>
      </c>
      <c r="Q182" s="12" t="str">
        <f>IF(A182="","",IFERROR(IF(INDEX('Aide roster'!$G$6:$G$305,MATCH(A182,'Aide roster'!$B$6:$B$305,0))="","",INDEX('Aide roster'!$G$6:$G$305,MATCH(A182,'Aide roster'!$B$6:$B$305,0))),""))</f>
        <v/>
      </c>
      <c r="R182" s="11" t="str">
        <f t="shared" si="6"/>
        <v/>
      </c>
      <c r="S182" s="13" t="str">
        <f t="shared" si="7"/>
        <v/>
      </c>
      <c r="T182" s="11" t="str">
        <f t="shared" si="8"/>
        <v/>
      </c>
    </row>
    <row r="183" spans="1:20" x14ac:dyDescent="0.3">
      <c r="A183" s="11"/>
      <c r="B183" s="11" t="str">
        <f>IF(A183="","",IFERROR(INDEX('Aide roster'!$A$6:$A$305,MATCH(A183,'Aide roster'!$B$6:$B$305,0)),"ID not on roster"))</f>
        <v/>
      </c>
      <c r="C183" s="12"/>
      <c r="D183" s="13"/>
      <c r="E183" s="11"/>
      <c r="F183" s="11"/>
      <c r="G183" s="11"/>
      <c r="H183" s="11"/>
      <c r="I183" s="11"/>
      <c r="J183" s="12"/>
      <c r="K183" s="11"/>
      <c r="L183" s="11"/>
      <c r="M183" s="11"/>
      <c r="N183" s="11"/>
      <c r="O183" s="11"/>
      <c r="P183" s="12" t="str">
        <f>IF(A183="","",IFERROR(IF(INDEX('Aide roster'!$F$6:$F$305,MATCH(A183,'Aide roster'!$B$6:$B$305,0))="","",INDEX('Aide roster'!$F$6:$F$305,MATCH(A183,'Aide roster'!$B$6:$B$305,0))),""))</f>
        <v/>
      </c>
      <c r="Q183" s="12" t="str">
        <f>IF(A183="","",IFERROR(IF(INDEX('Aide roster'!$G$6:$G$305,MATCH(A183,'Aide roster'!$B$6:$B$305,0))="","",INDEX('Aide roster'!$G$6:$G$305,MATCH(A183,'Aide roster'!$B$6:$B$305,0))),""))</f>
        <v/>
      </c>
      <c r="R183" s="11" t="str">
        <f t="shared" si="6"/>
        <v/>
      </c>
      <c r="S183" s="13" t="str">
        <f t="shared" si="7"/>
        <v/>
      </c>
      <c r="T183" s="11" t="str">
        <f t="shared" si="8"/>
        <v/>
      </c>
    </row>
    <row r="184" spans="1:20" x14ac:dyDescent="0.3">
      <c r="A184" s="11"/>
      <c r="B184" s="11" t="str">
        <f>IF(A184="","",IFERROR(INDEX('Aide roster'!$A$6:$A$305,MATCH(A184,'Aide roster'!$B$6:$B$305,0)),"ID not on roster"))</f>
        <v/>
      </c>
      <c r="C184" s="12"/>
      <c r="D184" s="13"/>
      <c r="E184" s="11"/>
      <c r="F184" s="11"/>
      <c r="G184" s="11"/>
      <c r="H184" s="11"/>
      <c r="I184" s="11"/>
      <c r="J184" s="12"/>
      <c r="K184" s="11"/>
      <c r="L184" s="11"/>
      <c r="M184" s="11"/>
      <c r="N184" s="11"/>
      <c r="O184" s="11"/>
      <c r="P184" s="12" t="str">
        <f>IF(A184="","",IFERROR(IF(INDEX('Aide roster'!$F$6:$F$305,MATCH(A184,'Aide roster'!$B$6:$B$305,0))="","",INDEX('Aide roster'!$F$6:$F$305,MATCH(A184,'Aide roster'!$B$6:$B$305,0))),""))</f>
        <v/>
      </c>
      <c r="Q184" s="12" t="str">
        <f>IF(A184="","",IFERROR(IF(INDEX('Aide roster'!$G$6:$G$305,MATCH(A184,'Aide roster'!$B$6:$B$305,0))="","",INDEX('Aide roster'!$G$6:$G$305,MATCH(A184,'Aide roster'!$B$6:$B$305,0))),""))</f>
        <v/>
      </c>
      <c r="R184" s="11" t="str">
        <f t="shared" si="6"/>
        <v/>
      </c>
      <c r="S184" s="13" t="str">
        <f t="shared" si="7"/>
        <v/>
      </c>
      <c r="T184" s="11" t="str">
        <f t="shared" si="8"/>
        <v/>
      </c>
    </row>
    <row r="185" spans="1:20" x14ac:dyDescent="0.3">
      <c r="A185" s="11"/>
      <c r="B185" s="11" t="str">
        <f>IF(A185="","",IFERROR(INDEX('Aide roster'!$A$6:$A$305,MATCH(A185,'Aide roster'!$B$6:$B$305,0)),"ID not on roster"))</f>
        <v/>
      </c>
      <c r="C185" s="12"/>
      <c r="D185" s="13"/>
      <c r="E185" s="11"/>
      <c r="F185" s="11"/>
      <c r="G185" s="11"/>
      <c r="H185" s="11"/>
      <c r="I185" s="11"/>
      <c r="J185" s="12"/>
      <c r="K185" s="11"/>
      <c r="L185" s="11"/>
      <c r="M185" s="11"/>
      <c r="N185" s="11"/>
      <c r="O185" s="11"/>
      <c r="P185" s="12" t="str">
        <f>IF(A185="","",IFERROR(IF(INDEX('Aide roster'!$F$6:$F$305,MATCH(A185,'Aide roster'!$B$6:$B$305,0))="","",INDEX('Aide roster'!$F$6:$F$305,MATCH(A185,'Aide roster'!$B$6:$B$305,0))),""))</f>
        <v/>
      </c>
      <c r="Q185" s="12" t="str">
        <f>IF(A185="","",IFERROR(IF(INDEX('Aide roster'!$G$6:$G$305,MATCH(A185,'Aide roster'!$B$6:$B$305,0))="","",INDEX('Aide roster'!$G$6:$G$305,MATCH(A185,'Aide roster'!$B$6:$B$305,0))),""))</f>
        <v/>
      </c>
      <c r="R185" s="11" t="str">
        <f t="shared" si="6"/>
        <v/>
      </c>
      <c r="S185" s="13" t="str">
        <f t="shared" si="7"/>
        <v/>
      </c>
      <c r="T185" s="11" t="str">
        <f t="shared" si="8"/>
        <v/>
      </c>
    </row>
    <row r="186" spans="1:20" x14ac:dyDescent="0.3">
      <c r="A186" s="11"/>
      <c r="B186" s="11" t="str">
        <f>IF(A186="","",IFERROR(INDEX('Aide roster'!$A$6:$A$305,MATCH(A186,'Aide roster'!$B$6:$B$305,0)),"ID not on roster"))</f>
        <v/>
      </c>
      <c r="C186" s="12"/>
      <c r="D186" s="13"/>
      <c r="E186" s="11"/>
      <c r="F186" s="11"/>
      <c r="G186" s="11"/>
      <c r="H186" s="11"/>
      <c r="I186" s="11"/>
      <c r="J186" s="12"/>
      <c r="K186" s="11"/>
      <c r="L186" s="11"/>
      <c r="M186" s="11"/>
      <c r="N186" s="11"/>
      <c r="O186" s="11"/>
      <c r="P186" s="12" t="str">
        <f>IF(A186="","",IFERROR(IF(INDEX('Aide roster'!$F$6:$F$305,MATCH(A186,'Aide roster'!$B$6:$B$305,0))="","",INDEX('Aide roster'!$F$6:$F$305,MATCH(A186,'Aide roster'!$B$6:$B$305,0))),""))</f>
        <v/>
      </c>
      <c r="Q186" s="12" t="str">
        <f>IF(A186="","",IFERROR(IF(INDEX('Aide roster'!$G$6:$G$305,MATCH(A186,'Aide roster'!$B$6:$B$305,0))="","",INDEX('Aide roster'!$G$6:$G$305,MATCH(A186,'Aide roster'!$B$6:$B$305,0))),""))</f>
        <v/>
      </c>
      <c r="R186" s="11" t="str">
        <f t="shared" si="6"/>
        <v/>
      </c>
      <c r="S186" s="13" t="str">
        <f t="shared" si="7"/>
        <v/>
      </c>
      <c r="T186" s="11" t="str">
        <f t="shared" si="8"/>
        <v/>
      </c>
    </row>
    <row r="187" spans="1:20" x14ac:dyDescent="0.3">
      <c r="A187" s="11"/>
      <c r="B187" s="11" t="str">
        <f>IF(A187="","",IFERROR(INDEX('Aide roster'!$A$6:$A$305,MATCH(A187,'Aide roster'!$B$6:$B$305,0)),"ID not on roster"))</f>
        <v/>
      </c>
      <c r="C187" s="12"/>
      <c r="D187" s="13"/>
      <c r="E187" s="11"/>
      <c r="F187" s="11"/>
      <c r="G187" s="11"/>
      <c r="H187" s="11"/>
      <c r="I187" s="11"/>
      <c r="J187" s="12"/>
      <c r="K187" s="11"/>
      <c r="L187" s="11"/>
      <c r="M187" s="11"/>
      <c r="N187" s="11"/>
      <c r="O187" s="11"/>
      <c r="P187" s="12" t="str">
        <f>IF(A187="","",IFERROR(IF(INDEX('Aide roster'!$F$6:$F$305,MATCH(A187,'Aide roster'!$B$6:$B$305,0))="","",INDEX('Aide roster'!$F$6:$F$305,MATCH(A187,'Aide roster'!$B$6:$B$305,0))),""))</f>
        <v/>
      </c>
      <c r="Q187" s="12" t="str">
        <f>IF(A187="","",IFERROR(IF(INDEX('Aide roster'!$G$6:$G$305,MATCH(A187,'Aide roster'!$B$6:$B$305,0))="","",INDEX('Aide roster'!$G$6:$G$305,MATCH(A187,'Aide roster'!$B$6:$B$305,0))),""))</f>
        <v/>
      </c>
      <c r="R187" s="11" t="str">
        <f t="shared" si="6"/>
        <v/>
      </c>
      <c r="S187" s="13" t="str">
        <f t="shared" si="7"/>
        <v/>
      </c>
      <c r="T187" s="11" t="str">
        <f t="shared" si="8"/>
        <v/>
      </c>
    </row>
    <row r="188" spans="1:20" x14ac:dyDescent="0.3">
      <c r="A188" s="11"/>
      <c r="B188" s="11" t="str">
        <f>IF(A188="","",IFERROR(INDEX('Aide roster'!$A$6:$A$305,MATCH(A188,'Aide roster'!$B$6:$B$305,0)),"ID not on roster"))</f>
        <v/>
      </c>
      <c r="C188" s="12"/>
      <c r="D188" s="13"/>
      <c r="E188" s="11"/>
      <c r="F188" s="11"/>
      <c r="G188" s="11"/>
      <c r="H188" s="11"/>
      <c r="I188" s="11"/>
      <c r="J188" s="12"/>
      <c r="K188" s="11"/>
      <c r="L188" s="11"/>
      <c r="M188" s="11"/>
      <c r="N188" s="11"/>
      <c r="O188" s="11"/>
      <c r="P188" s="12" t="str">
        <f>IF(A188="","",IFERROR(IF(INDEX('Aide roster'!$F$6:$F$305,MATCH(A188,'Aide roster'!$B$6:$B$305,0))="","",INDEX('Aide roster'!$F$6:$F$305,MATCH(A188,'Aide roster'!$B$6:$B$305,0))),""))</f>
        <v/>
      </c>
      <c r="Q188" s="12" t="str">
        <f>IF(A188="","",IFERROR(IF(INDEX('Aide roster'!$G$6:$G$305,MATCH(A188,'Aide roster'!$B$6:$B$305,0))="","",INDEX('Aide roster'!$G$6:$G$305,MATCH(A188,'Aide roster'!$B$6:$B$305,0))),""))</f>
        <v/>
      </c>
      <c r="R188" s="11" t="str">
        <f t="shared" si="6"/>
        <v/>
      </c>
      <c r="S188" s="13" t="str">
        <f t="shared" si="7"/>
        <v/>
      </c>
      <c r="T188" s="11" t="str">
        <f t="shared" si="8"/>
        <v/>
      </c>
    </row>
    <row r="189" spans="1:20" x14ac:dyDescent="0.3">
      <c r="A189" s="11"/>
      <c r="B189" s="11" t="str">
        <f>IF(A189="","",IFERROR(INDEX('Aide roster'!$A$6:$A$305,MATCH(A189,'Aide roster'!$B$6:$B$305,0)),"ID not on roster"))</f>
        <v/>
      </c>
      <c r="C189" s="12"/>
      <c r="D189" s="13"/>
      <c r="E189" s="11"/>
      <c r="F189" s="11"/>
      <c r="G189" s="11"/>
      <c r="H189" s="11"/>
      <c r="I189" s="11"/>
      <c r="J189" s="12"/>
      <c r="K189" s="11"/>
      <c r="L189" s="11"/>
      <c r="M189" s="11"/>
      <c r="N189" s="11"/>
      <c r="O189" s="11"/>
      <c r="P189" s="12" t="str">
        <f>IF(A189="","",IFERROR(IF(INDEX('Aide roster'!$F$6:$F$305,MATCH(A189,'Aide roster'!$B$6:$B$305,0))="","",INDEX('Aide roster'!$F$6:$F$305,MATCH(A189,'Aide roster'!$B$6:$B$305,0))),""))</f>
        <v/>
      </c>
      <c r="Q189" s="12" t="str">
        <f>IF(A189="","",IFERROR(IF(INDEX('Aide roster'!$G$6:$G$305,MATCH(A189,'Aide roster'!$B$6:$B$305,0))="","",INDEX('Aide roster'!$G$6:$G$305,MATCH(A189,'Aide roster'!$B$6:$B$305,0))),""))</f>
        <v/>
      </c>
      <c r="R189" s="11" t="str">
        <f t="shared" si="6"/>
        <v/>
      </c>
      <c r="S189" s="13" t="str">
        <f t="shared" si="7"/>
        <v/>
      </c>
      <c r="T189" s="11" t="str">
        <f t="shared" si="8"/>
        <v/>
      </c>
    </row>
    <row r="190" spans="1:20" x14ac:dyDescent="0.3">
      <c r="A190" s="11"/>
      <c r="B190" s="11" t="str">
        <f>IF(A190="","",IFERROR(INDEX('Aide roster'!$A$6:$A$305,MATCH(A190,'Aide roster'!$B$6:$B$305,0)),"ID not on roster"))</f>
        <v/>
      </c>
      <c r="C190" s="12"/>
      <c r="D190" s="13"/>
      <c r="E190" s="11"/>
      <c r="F190" s="11"/>
      <c r="G190" s="11"/>
      <c r="H190" s="11"/>
      <c r="I190" s="11"/>
      <c r="J190" s="12"/>
      <c r="K190" s="11"/>
      <c r="L190" s="11"/>
      <c r="M190" s="11"/>
      <c r="N190" s="11"/>
      <c r="O190" s="11"/>
      <c r="P190" s="12" t="str">
        <f>IF(A190="","",IFERROR(IF(INDEX('Aide roster'!$F$6:$F$305,MATCH(A190,'Aide roster'!$B$6:$B$305,0))="","",INDEX('Aide roster'!$F$6:$F$305,MATCH(A190,'Aide roster'!$B$6:$B$305,0))),""))</f>
        <v/>
      </c>
      <c r="Q190" s="12" t="str">
        <f>IF(A190="","",IFERROR(IF(INDEX('Aide roster'!$G$6:$G$305,MATCH(A190,'Aide roster'!$B$6:$B$305,0))="","",INDEX('Aide roster'!$G$6:$G$305,MATCH(A190,'Aide roster'!$B$6:$B$305,0))),""))</f>
        <v/>
      </c>
      <c r="R190" s="11" t="str">
        <f t="shared" si="6"/>
        <v/>
      </c>
      <c r="S190" s="13" t="str">
        <f t="shared" si="7"/>
        <v/>
      </c>
      <c r="T190" s="11" t="str">
        <f t="shared" si="8"/>
        <v/>
      </c>
    </row>
    <row r="191" spans="1:20" x14ac:dyDescent="0.3">
      <c r="A191" s="11"/>
      <c r="B191" s="11" t="str">
        <f>IF(A191="","",IFERROR(INDEX('Aide roster'!$A$6:$A$305,MATCH(A191,'Aide roster'!$B$6:$B$305,0)),"ID not on roster"))</f>
        <v/>
      </c>
      <c r="C191" s="12"/>
      <c r="D191" s="13"/>
      <c r="E191" s="11"/>
      <c r="F191" s="11"/>
      <c r="G191" s="11"/>
      <c r="H191" s="11"/>
      <c r="I191" s="11"/>
      <c r="J191" s="12"/>
      <c r="K191" s="11"/>
      <c r="L191" s="11"/>
      <c r="M191" s="11"/>
      <c r="N191" s="11"/>
      <c r="O191" s="11"/>
      <c r="P191" s="12" t="str">
        <f>IF(A191="","",IFERROR(IF(INDEX('Aide roster'!$F$6:$F$305,MATCH(A191,'Aide roster'!$B$6:$B$305,0))="","",INDEX('Aide roster'!$F$6:$F$305,MATCH(A191,'Aide roster'!$B$6:$B$305,0))),""))</f>
        <v/>
      </c>
      <c r="Q191" s="12" t="str">
        <f>IF(A191="","",IFERROR(IF(INDEX('Aide roster'!$G$6:$G$305,MATCH(A191,'Aide roster'!$B$6:$B$305,0))="","",INDEX('Aide roster'!$G$6:$G$305,MATCH(A191,'Aide roster'!$B$6:$B$305,0))),""))</f>
        <v/>
      </c>
      <c r="R191" s="11" t="str">
        <f t="shared" si="6"/>
        <v/>
      </c>
      <c r="S191" s="13" t="str">
        <f t="shared" si="7"/>
        <v/>
      </c>
      <c r="T191" s="11" t="str">
        <f t="shared" si="8"/>
        <v/>
      </c>
    </row>
    <row r="192" spans="1:20" x14ac:dyDescent="0.3">
      <c r="A192" s="11"/>
      <c r="B192" s="11" t="str">
        <f>IF(A192="","",IFERROR(INDEX('Aide roster'!$A$6:$A$305,MATCH(A192,'Aide roster'!$B$6:$B$305,0)),"ID not on roster"))</f>
        <v/>
      </c>
      <c r="C192" s="12"/>
      <c r="D192" s="13"/>
      <c r="E192" s="11"/>
      <c r="F192" s="11"/>
      <c r="G192" s="11"/>
      <c r="H192" s="11"/>
      <c r="I192" s="11"/>
      <c r="J192" s="12"/>
      <c r="K192" s="11"/>
      <c r="L192" s="11"/>
      <c r="M192" s="11"/>
      <c r="N192" s="11"/>
      <c r="O192" s="11"/>
      <c r="P192" s="12" t="str">
        <f>IF(A192="","",IFERROR(IF(INDEX('Aide roster'!$F$6:$F$305,MATCH(A192,'Aide roster'!$B$6:$B$305,0))="","",INDEX('Aide roster'!$F$6:$F$305,MATCH(A192,'Aide roster'!$B$6:$B$305,0))),""))</f>
        <v/>
      </c>
      <c r="Q192" s="12" t="str">
        <f>IF(A192="","",IFERROR(IF(INDEX('Aide roster'!$G$6:$G$305,MATCH(A192,'Aide roster'!$B$6:$B$305,0))="","",INDEX('Aide roster'!$G$6:$G$305,MATCH(A192,'Aide roster'!$B$6:$B$305,0))),""))</f>
        <v/>
      </c>
      <c r="R192" s="11" t="str">
        <f t="shared" si="6"/>
        <v/>
      </c>
      <c r="S192" s="13" t="str">
        <f t="shared" si="7"/>
        <v/>
      </c>
      <c r="T192" s="11" t="str">
        <f t="shared" si="8"/>
        <v/>
      </c>
    </row>
    <row r="193" spans="1:20" x14ac:dyDescent="0.3">
      <c r="A193" s="11"/>
      <c r="B193" s="11" t="str">
        <f>IF(A193="","",IFERROR(INDEX('Aide roster'!$A$6:$A$305,MATCH(A193,'Aide roster'!$B$6:$B$305,0)),"ID not on roster"))</f>
        <v/>
      </c>
      <c r="C193" s="12"/>
      <c r="D193" s="13"/>
      <c r="E193" s="11"/>
      <c r="F193" s="11"/>
      <c r="G193" s="11"/>
      <c r="H193" s="11"/>
      <c r="I193" s="11"/>
      <c r="J193" s="12"/>
      <c r="K193" s="11"/>
      <c r="L193" s="11"/>
      <c r="M193" s="11"/>
      <c r="N193" s="11"/>
      <c r="O193" s="11"/>
      <c r="P193" s="12" t="str">
        <f>IF(A193="","",IFERROR(IF(INDEX('Aide roster'!$F$6:$F$305,MATCH(A193,'Aide roster'!$B$6:$B$305,0))="","",INDEX('Aide roster'!$F$6:$F$305,MATCH(A193,'Aide roster'!$B$6:$B$305,0))),""))</f>
        <v/>
      </c>
      <c r="Q193" s="12" t="str">
        <f>IF(A193="","",IFERROR(IF(INDEX('Aide roster'!$G$6:$G$305,MATCH(A193,'Aide roster'!$B$6:$B$305,0))="","",INDEX('Aide roster'!$G$6:$G$305,MATCH(A193,'Aide roster'!$B$6:$B$305,0))),""))</f>
        <v/>
      </c>
      <c r="R193" s="11" t="str">
        <f t="shared" si="6"/>
        <v/>
      </c>
      <c r="S193" s="13" t="str">
        <f t="shared" si="7"/>
        <v/>
      </c>
      <c r="T193" s="11" t="str">
        <f t="shared" si="8"/>
        <v/>
      </c>
    </row>
    <row r="194" spans="1:20" x14ac:dyDescent="0.3">
      <c r="A194" s="11"/>
      <c r="B194" s="11" t="str">
        <f>IF(A194="","",IFERROR(INDEX('Aide roster'!$A$6:$A$305,MATCH(A194,'Aide roster'!$B$6:$B$305,0)),"ID not on roster"))</f>
        <v/>
      </c>
      <c r="C194" s="12"/>
      <c r="D194" s="13"/>
      <c r="E194" s="11"/>
      <c r="F194" s="11"/>
      <c r="G194" s="11"/>
      <c r="H194" s="11"/>
      <c r="I194" s="11"/>
      <c r="J194" s="12"/>
      <c r="K194" s="11"/>
      <c r="L194" s="11"/>
      <c r="M194" s="11"/>
      <c r="N194" s="11"/>
      <c r="O194" s="11"/>
      <c r="P194" s="12" t="str">
        <f>IF(A194="","",IFERROR(IF(INDEX('Aide roster'!$F$6:$F$305,MATCH(A194,'Aide roster'!$B$6:$B$305,0))="","",INDEX('Aide roster'!$F$6:$F$305,MATCH(A194,'Aide roster'!$B$6:$B$305,0))),""))</f>
        <v/>
      </c>
      <c r="Q194" s="12" t="str">
        <f>IF(A194="","",IFERROR(IF(INDEX('Aide roster'!$G$6:$G$305,MATCH(A194,'Aide roster'!$B$6:$B$305,0))="","",INDEX('Aide roster'!$G$6:$G$305,MATCH(A194,'Aide roster'!$B$6:$B$305,0))),""))</f>
        <v/>
      </c>
      <c r="R194" s="11" t="str">
        <f t="shared" si="6"/>
        <v/>
      </c>
      <c r="S194" s="13" t="str">
        <f t="shared" si="7"/>
        <v/>
      </c>
      <c r="T194" s="11" t="str">
        <f t="shared" si="8"/>
        <v/>
      </c>
    </row>
    <row r="195" spans="1:20" x14ac:dyDescent="0.3">
      <c r="A195" s="11"/>
      <c r="B195" s="11" t="str">
        <f>IF(A195="","",IFERROR(INDEX('Aide roster'!$A$6:$A$305,MATCH(A195,'Aide roster'!$B$6:$B$305,0)),"ID not on roster"))</f>
        <v/>
      </c>
      <c r="C195" s="12"/>
      <c r="D195" s="13"/>
      <c r="E195" s="11"/>
      <c r="F195" s="11"/>
      <c r="G195" s="11"/>
      <c r="H195" s="11"/>
      <c r="I195" s="11"/>
      <c r="J195" s="12"/>
      <c r="K195" s="11"/>
      <c r="L195" s="11"/>
      <c r="M195" s="11"/>
      <c r="N195" s="11"/>
      <c r="O195" s="11"/>
      <c r="P195" s="12" t="str">
        <f>IF(A195="","",IFERROR(IF(INDEX('Aide roster'!$F$6:$F$305,MATCH(A195,'Aide roster'!$B$6:$B$305,0))="","",INDEX('Aide roster'!$F$6:$F$305,MATCH(A195,'Aide roster'!$B$6:$B$305,0))),""))</f>
        <v/>
      </c>
      <c r="Q195" s="12" t="str">
        <f>IF(A195="","",IFERROR(IF(INDEX('Aide roster'!$G$6:$G$305,MATCH(A195,'Aide roster'!$B$6:$B$305,0))="","",INDEX('Aide roster'!$G$6:$G$305,MATCH(A195,'Aide roster'!$B$6:$B$305,0))),""))</f>
        <v/>
      </c>
      <c r="R195" s="11" t="str">
        <f t="shared" si="6"/>
        <v/>
      </c>
      <c r="S195" s="13" t="str">
        <f t="shared" si="7"/>
        <v/>
      </c>
      <c r="T195" s="11" t="str">
        <f t="shared" si="8"/>
        <v/>
      </c>
    </row>
    <row r="196" spans="1:20" x14ac:dyDescent="0.3">
      <c r="A196" s="11"/>
      <c r="B196" s="11" t="str">
        <f>IF(A196="","",IFERROR(INDEX('Aide roster'!$A$6:$A$305,MATCH(A196,'Aide roster'!$B$6:$B$305,0)),"ID not on roster"))</f>
        <v/>
      </c>
      <c r="C196" s="12"/>
      <c r="D196" s="13"/>
      <c r="E196" s="11"/>
      <c r="F196" s="11"/>
      <c r="G196" s="11"/>
      <c r="H196" s="11"/>
      <c r="I196" s="11"/>
      <c r="J196" s="12"/>
      <c r="K196" s="11"/>
      <c r="L196" s="11"/>
      <c r="M196" s="11"/>
      <c r="N196" s="11"/>
      <c r="O196" s="11"/>
      <c r="P196" s="12" t="str">
        <f>IF(A196="","",IFERROR(IF(INDEX('Aide roster'!$F$6:$F$305,MATCH(A196,'Aide roster'!$B$6:$B$305,0))="","",INDEX('Aide roster'!$F$6:$F$305,MATCH(A196,'Aide roster'!$B$6:$B$305,0))),""))</f>
        <v/>
      </c>
      <c r="Q196" s="12" t="str">
        <f>IF(A196="","",IFERROR(IF(INDEX('Aide roster'!$G$6:$G$305,MATCH(A196,'Aide roster'!$B$6:$B$305,0))="","",INDEX('Aide roster'!$G$6:$G$305,MATCH(A196,'Aide roster'!$B$6:$B$305,0))),""))</f>
        <v/>
      </c>
      <c r="R196" s="11" t="str">
        <f t="shared" si="6"/>
        <v/>
      </c>
      <c r="S196" s="13" t="str">
        <f t="shared" si="7"/>
        <v/>
      </c>
      <c r="T196" s="11" t="str">
        <f t="shared" si="8"/>
        <v/>
      </c>
    </row>
    <row r="197" spans="1:20" x14ac:dyDescent="0.3">
      <c r="A197" s="11"/>
      <c r="B197" s="11" t="str">
        <f>IF(A197="","",IFERROR(INDEX('Aide roster'!$A$6:$A$305,MATCH(A197,'Aide roster'!$B$6:$B$305,0)),"ID not on roster"))</f>
        <v/>
      </c>
      <c r="C197" s="12"/>
      <c r="D197" s="13"/>
      <c r="E197" s="11"/>
      <c r="F197" s="11"/>
      <c r="G197" s="11"/>
      <c r="H197" s="11"/>
      <c r="I197" s="11"/>
      <c r="J197" s="12"/>
      <c r="K197" s="11"/>
      <c r="L197" s="11"/>
      <c r="M197" s="11"/>
      <c r="N197" s="11"/>
      <c r="O197" s="11"/>
      <c r="P197" s="12" t="str">
        <f>IF(A197="","",IFERROR(IF(INDEX('Aide roster'!$F$6:$F$305,MATCH(A197,'Aide roster'!$B$6:$B$305,0))="","",INDEX('Aide roster'!$F$6:$F$305,MATCH(A197,'Aide roster'!$B$6:$B$305,0))),""))</f>
        <v/>
      </c>
      <c r="Q197" s="12" t="str">
        <f>IF(A197="","",IFERROR(IF(INDEX('Aide roster'!$G$6:$G$305,MATCH(A197,'Aide roster'!$B$6:$B$305,0))="","",INDEX('Aide roster'!$G$6:$G$305,MATCH(A197,'Aide roster'!$B$6:$B$305,0))),""))</f>
        <v/>
      </c>
      <c r="R197" s="11" t="str">
        <f t="shared" si="6"/>
        <v/>
      </c>
      <c r="S197" s="13" t="str">
        <f t="shared" si="7"/>
        <v/>
      </c>
      <c r="T197" s="11" t="str">
        <f t="shared" si="8"/>
        <v/>
      </c>
    </row>
    <row r="198" spans="1:20" x14ac:dyDescent="0.3">
      <c r="A198" s="11"/>
      <c r="B198" s="11" t="str">
        <f>IF(A198="","",IFERROR(INDEX('Aide roster'!$A$6:$A$305,MATCH(A198,'Aide roster'!$B$6:$B$305,0)),"ID not on roster"))</f>
        <v/>
      </c>
      <c r="C198" s="12"/>
      <c r="D198" s="13"/>
      <c r="E198" s="11"/>
      <c r="F198" s="11"/>
      <c r="G198" s="11"/>
      <c r="H198" s="11"/>
      <c r="I198" s="11"/>
      <c r="J198" s="12"/>
      <c r="K198" s="11"/>
      <c r="L198" s="11"/>
      <c r="M198" s="11"/>
      <c r="N198" s="11"/>
      <c r="O198" s="11"/>
      <c r="P198" s="12" t="str">
        <f>IF(A198="","",IFERROR(IF(INDEX('Aide roster'!$F$6:$F$305,MATCH(A198,'Aide roster'!$B$6:$B$305,0))="","",INDEX('Aide roster'!$F$6:$F$305,MATCH(A198,'Aide roster'!$B$6:$B$305,0))),""))</f>
        <v/>
      </c>
      <c r="Q198" s="12" t="str">
        <f>IF(A198="","",IFERROR(IF(INDEX('Aide roster'!$G$6:$G$305,MATCH(A198,'Aide roster'!$B$6:$B$305,0))="","",INDEX('Aide roster'!$G$6:$G$305,MATCH(A198,'Aide roster'!$B$6:$B$305,0))),""))</f>
        <v/>
      </c>
      <c r="R198" s="11" t="str">
        <f t="shared" ref="R198:R261" si="9">IF(OR(C198="",P198="",Q198=""),"",IF(AND(C198&gt;=P198,C198&lt;=Q198),"Yes","No"))</f>
        <v/>
      </c>
      <c r="S198" s="13" t="str">
        <f t="shared" ref="S198:S261" si="10">IF(R198&lt;&gt;"Yes","",SUMIFS($D$6:$D$1005,$A$6:$A$1005,A198,$C$6:$C$1005,"&gt;="&amp;P198,$C$6:$C$1005,"&lt;="&amp;C198))</f>
        <v/>
      </c>
      <c r="T198" s="11" t="str">
        <f t="shared" ref="T198:T261" si="11">IF(A198="","",IF(C198="","Add session date",IF(D198="","Add hours",IF(I198="","Add supervising RN",IF(J198="","Add RN approval date",IF(AND(G198="During patient care",L198&lt;&gt;"Yes"),"Record patient consent",IF(K198="","Record how the RN attended","OK")))))))</f>
        <v/>
      </c>
    </row>
    <row r="199" spans="1:20" x14ac:dyDescent="0.3">
      <c r="A199" s="11"/>
      <c r="B199" s="11" t="str">
        <f>IF(A199="","",IFERROR(INDEX('Aide roster'!$A$6:$A$305,MATCH(A199,'Aide roster'!$B$6:$B$305,0)),"ID not on roster"))</f>
        <v/>
      </c>
      <c r="C199" s="12"/>
      <c r="D199" s="13"/>
      <c r="E199" s="11"/>
      <c r="F199" s="11"/>
      <c r="G199" s="11"/>
      <c r="H199" s="11"/>
      <c r="I199" s="11"/>
      <c r="J199" s="12"/>
      <c r="K199" s="11"/>
      <c r="L199" s="11"/>
      <c r="M199" s="11"/>
      <c r="N199" s="11"/>
      <c r="O199" s="11"/>
      <c r="P199" s="12" t="str">
        <f>IF(A199="","",IFERROR(IF(INDEX('Aide roster'!$F$6:$F$305,MATCH(A199,'Aide roster'!$B$6:$B$305,0))="","",INDEX('Aide roster'!$F$6:$F$305,MATCH(A199,'Aide roster'!$B$6:$B$305,0))),""))</f>
        <v/>
      </c>
      <c r="Q199" s="12" t="str">
        <f>IF(A199="","",IFERROR(IF(INDEX('Aide roster'!$G$6:$G$305,MATCH(A199,'Aide roster'!$B$6:$B$305,0))="","",INDEX('Aide roster'!$G$6:$G$305,MATCH(A199,'Aide roster'!$B$6:$B$305,0))),""))</f>
        <v/>
      </c>
      <c r="R199" s="11" t="str">
        <f t="shared" si="9"/>
        <v/>
      </c>
      <c r="S199" s="13" t="str">
        <f t="shared" si="10"/>
        <v/>
      </c>
      <c r="T199" s="11" t="str">
        <f t="shared" si="11"/>
        <v/>
      </c>
    </row>
    <row r="200" spans="1:20" x14ac:dyDescent="0.3">
      <c r="A200" s="11"/>
      <c r="B200" s="11" t="str">
        <f>IF(A200="","",IFERROR(INDEX('Aide roster'!$A$6:$A$305,MATCH(A200,'Aide roster'!$B$6:$B$305,0)),"ID not on roster"))</f>
        <v/>
      </c>
      <c r="C200" s="12"/>
      <c r="D200" s="13"/>
      <c r="E200" s="11"/>
      <c r="F200" s="11"/>
      <c r="G200" s="11"/>
      <c r="H200" s="11"/>
      <c r="I200" s="11"/>
      <c r="J200" s="12"/>
      <c r="K200" s="11"/>
      <c r="L200" s="11"/>
      <c r="M200" s="11"/>
      <c r="N200" s="11"/>
      <c r="O200" s="11"/>
      <c r="P200" s="12" t="str">
        <f>IF(A200="","",IFERROR(IF(INDEX('Aide roster'!$F$6:$F$305,MATCH(A200,'Aide roster'!$B$6:$B$305,0))="","",INDEX('Aide roster'!$F$6:$F$305,MATCH(A200,'Aide roster'!$B$6:$B$305,0))),""))</f>
        <v/>
      </c>
      <c r="Q200" s="12" t="str">
        <f>IF(A200="","",IFERROR(IF(INDEX('Aide roster'!$G$6:$G$305,MATCH(A200,'Aide roster'!$B$6:$B$305,0))="","",INDEX('Aide roster'!$G$6:$G$305,MATCH(A200,'Aide roster'!$B$6:$B$305,0))),""))</f>
        <v/>
      </c>
      <c r="R200" s="11" t="str">
        <f t="shared" si="9"/>
        <v/>
      </c>
      <c r="S200" s="13" t="str">
        <f t="shared" si="10"/>
        <v/>
      </c>
      <c r="T200" s="11" t="str">
        <f t="shared" si="11"/>
        <v/>
      </c>
    </row>
    <row r="201" spans="1:20" x14ac:dyDescent="0.3">
      <c r="A201" s="11"/>
      <c r="B201" s="11" t="str">
        <f>IF(A201="","",IFERROR(INDEX('Aide roster'!$A$6:$A$305,MATCH(A201,'Aide roster'!$B$6:$B$305,0)),"ID not on roster"))</f>
        <v/>
      </c>
      <c r="C201" s="12"/>
      <c r="D201" s="13"/>
      <c r="E201" s="11"/>
      <c r="F201" s="11"/>
      <c r="G201" s="11"/>
      <c r="H201" s="11"/>
      <c r="I201" s="11"/>
      <c r="J201" s="12"/>
      <c r="K201" s="11"/>
      <c r="L201" s="11"/>
      <c r="M201" s="11"/>
      <c r="N201" s="11"/>
      <c r="O201" s="11"/>
      <c r="P201" s="12" t="str">
        <f>IF(A201="","",IFERROR(IF(INDEX('Aide roster'!$F$6:$F$305,MATCH(A201,'Aide roster'!$B$6:$B$305,0))="","",INDEX('Aide roster'!$F$6:$F$305,MATCH(A201,'Aide roster'!$B$6:$B$305,0))),""))</f>
        <v/>
      </c>
      <c r="Q201" s="12" t="str">
        <f>IF(A201="","",IFERROR(IF(INDEX('Aide roster'!$G$6:$G$305,MATCH(A201,'Aide roster'!$B$6:$B$305,0))="","",INDEX('Aide roster'!$G$6:$G$305,MATCH(A201,'Aide roster'!$B$6:$B$305,0))),""))</f>
        <v/>
      </c>
      <c r="R201" s="11" t="str">
        <f t="shared" si="9"/>
        <v/>
      </c>
      <c r="S201" s="13" t="str">
        <f t="shared" si="10"/>
        <v/>
      </c>
      <c r="T201" s="11" t="str">
        <f t="shared" si="11"/>
        <v/>
      </c>
    </row>
    <row r="202" spans="1:20" x14ac:dyDescent="0.3">
      <c r="A202" s="11"/>
      <c r="B202" s="11" t="str">
        <f>IF(A202="","",IFERROR(INDEX('Aide roster'!$A$6:$A$305,MATCH(A202,'Aide roster'!$B$6:$B$305,0)),"ID not on roster"))</f>
        <v/>
      </c>
      <c r="C202" s="12"/>
      <c r="D202" s="13"/>
      <c r="E202" s="11"/>
      <c r="F202" s="11"/>
      <c r="G202" s="11"/>
      <c r="H202" s="11"/>
      <c r="I202" s="11"/>
      <c r="J202" s="12"/>
      <c r="K202" s="11"/>
      <c r="L202" s="11"/>
      <c r="M202" s="11"/>
      <c r="N202" s="11"/>
      <c r="O202" s="11"/>
      <c r="P202" s="12" t="str">
        <f>IF(A202="","",IFERROR(IF(INDEX('Aide roster'!$F$6:$F$305,MATCH(A202,'Aide roster'!$B$6:$B$305,0))="","",INDEX('Aide roster'!$F$6:$F$305,MATCH(A202,'Aide roster'!$B$6:$B$305,0))),""))</f>
        <v/>
      </c>
      <c r="Q202" s="12" t="str">
        <f>IF(A202="","",IFERROR(IF(INDEX('Aide roster'!$G$6:$G$305,MATCH(A202,'Aide roster'!$B$6:$B$305,0))="","",INDEX('Aide roster'!$G$6:$G$305,MATCH(A202,'Aide roster'!$B$6:$B$305,0))),""))</f>
        <v/>
      </c>
      <c r="R202" s="11" t="str">
        <f t="shared" si="9"/>
        <v/>
      </c>
      <c r="S202" s="13" t="str">
        <f t="shared" si="10"/>
        <v/>
      </c>
      <c r="T202" s="11" t="str">
        <f t="shared" si="11"/>
        <v/>
      </c>
    </row>
    <row r="203" spans="1:20" x14ac:dyDescent="0.3">
      <c r="A203" s="11"/>
      <c r="B203" s="11" t="str">
        <f>IF(A203="","",IFERROR(INDEX('Aide roster'!$A$6:$A$305,MATCH(A203,'Aide roster'!$B$6:$B$305,0)),"ID not on roster"))</f>
        <v/>
      </c>
      <c r="C203" s="12"/>
      <c r="D203" s="13"/>
      <c r="E203" s="11"/>
      <c r="F203" s="11"/>
      <c r="G203" s="11"/>
      <c r="H203" s="11"/>
      <c r="I203" s="11"/>
      <c r="J203" s="12"/>
      <c r="K203" s="11"/>
      <c r="L203" s="11"/>
      <c r="M203" s="11"/>
      <c r="N203" s="11"/>
      <c r="O203" s="11"/>
      <c r="P203" s="12" t="str">
        <f>IF(A203="","",IFERROR(IF(INDEX('Aide roster'!$F$6:$F$305,MATCH(A203,'Aide roster'!$B$6:$B$305,0))="","",INDEX('Aide roster'!$F$6:$F$305,MATCH(A203,'Aide roster'!$B$6:$B$305,0))),""))</f>
        <v/>
      </c>
      <c r="Q203" s="12" t="str">
        <f>IF(A203="","",IFERROR(IF(INDEX('Aide roster'!$G$6:$G$305,MATCH(A203,'Aide roster'!$B$6:$B$305,0))="","",INDEX('Aide roster'!$G$6:$G$305,MATCH(A203,'Aide roster'!$B$6:$B$305,0))),""))</f>
        <v/>
      </c>
      <c r="R203" s="11" t="str">
        <f t="shared" si="9"/>
        <v/>
      </c>
      <c r="S203" s="13" t="str">
        <f t="shared" si="10"/>
        <v/>
      </c>
      <c r="T203" s="11" t="str">
        <f t="shared" si="11"/>
        <v/>
      </c>
    </row>
    <row r="204" spans="1:20" x14ac:dyDescent="0.3">
      <c r="A204" s="11"/>
      <c r="B204" s="11" t="str">
        <f>IF(A204="","",IFERROR(INDEX('Aide roster'!$A$6:$A$305,MATCH(A204,'Aide roster'!$B$6:$B$305,0)),"ID not on roster"))</f>
        <v/>
      </c>
      <c r="C204" s="12"/>
      <c r="D204" s="13"/>
      <c r="E204" s="11"/>
      <c r="F204" s="11"/>
      <c r="G204" s="11"/>
      <c r="H204" s="11"/>
      <c r="I204" s="11"/>
      <c r="J204" s="12"/>
      <c r="K204" s="11"/>
      <c r="L204" s="11"/>
      <c r="M204" s="11"/>
      <c r="N204" s="11"/>
      <c r="O204" s="11"/>
      <c r="P204" s="12" t="str">
        <f>IF(A204="","",IFERROR(IF(INDEX('Aide roster'!$F$6:$F$305,MATCH(A204,'Aide roster'!$B$6:$B$305,0))="","",INDEX('Aide roster'!$F$6:$F$305,MATCH(A204,'Aide roster'!$B$6:$B$305,0))),""))</f>
        <v/>
      </c>
      <c r="Q204" s="12" t="str">
        <f>IF(A204="","",IFERROR(IF(INDEX('Aide roster'!$G$6:$G$305,MATCH(A204,'Aide roster'!$B$6:$B$305,0))="","",INDEX('Aide roster'!$G$6:$G$305,MATCH(A204,'Aide roster'!$B$6:$B$305,0))),""))</f>
        <v/>
      </c>
      <c r="R204" s="11" t="str">
        <f t="shared" si="9"/>
        <v/>
      </c>
      <c r="S204" s="13" t="str">
        <f t="shared" si="10"/>
        <v/>
      </c>
      <c r="T204" s="11" t="str">
        <f t="shared" si="11"/>
        <v/>
      </c>
    </row>
    <row r="205" spans="1:20" x14ac:dyDescent="0.3">
      <c r="A205" s="11"/>
      <c r="B205" s="11" t="str">
        <f>IF(A205="","",IFERROR(INDEX('Aide roster'!$A$6:$A$305,MATCH(A205,'Aide roster'!$B$6:$B$305,0)),"ID not on roster"))</f>
        <v/>
      </c>
      <c r="C205" s="12"/>
      <c r="D205" s="13"/>
      <c r="E205" s="11"/>
      <c r="F205" s="11"/>
      <c r="G205" s="11"/>
      <c r="H205" s="11"/>
      <c r="I205" s="11"/>
      <c r="J205" s="12"/>
      <c r="K205" s="11"/>
      <c r="L205" s="11"/>
      <c r="M205" s="11"/>
      <c r="N205" s="11"/>
      <c r="O205" s="11"/>
      <c r="P205" s="12" t="str">
        <f>IF(A205="","",IFERROR(IF(INDEX('Aide roster'!$F$6:$F$305,MATCH(A205,'Aide roster'!$B$6:$B$305,0))="","",INDEX('Aide roster'!$F$6:$F$305,MATCH(A205,'Aide roster'!$B$6:$B$305,0))),""))</f>
        <v/>
      </c>
      <c r="Q205" s="12" t="str">
        <f>IF(A205="","",IFERROR(IF(INDEX('Aide roster'!$G$6:$G$305,MATCH(A205,'Aide roster'!$B$6:$B$305,0))="","",INDEX('Aide roster'!$G$6:$G$305,MATCH(A205,'Aide roster'!$B$6:$B$305,0))),""))</f>
        <v/>
      </c>
      <c r="R205" s="11" t="str">
        <f t="shared" si="9"/>
        <v/>
      </c>
      <c r="S205" s="13" t="str">
        <f t="shared" si="10"/>
        <v/>
      </c>
      <c r="T205" s="11" t="str">
        <f t="shared" si="11"/>
        <v/>
      </c>
    </row>
    <row r="206" spans="1:20" x14ac:dyDescent="0.3">
      <c r="A206" s="11"/>
      <c r="B206" s="11" t="str">
        <f>IF(A206="","",IFERROR(INDEX('Aide roster'!$A$6:$A$305,MATCH(A206,'Aide roster'!$B$6:$B$305,0)),"ID not on roster"))</f>
        <v/>
      </c>
      <c r="C206" s="12"/>
      <c r="D206" s="13"/>
      <c r="E206" s="11"/>
      <c r="F206" s="11"/>
      <c r="G206" s="11"/>
      <c r="H206" s="11"/>
      <c r="I206" s="11"/>
      <c r="J206" s="12"/>
      <c r="K206" s="11"/>
      <c r="L206" s="11"/>
      <c r="M206" s="11"/>
      <c r="N206" s="11"/>
      <c r="O206" s="11"/>
      <c r="P206" s="12" t="str">
        <f>IF(A206="","",IFERROR(IF(INDEX('Aide roster'!$F$6:$F$305,MATCH(A206,'Aide roster'!$B$6:$B$305,0))="","",INDEX('Aide roster'!$F$6:$F$305,MATCH(A206,'Aide roster'!$B$6:$B$305,0))),""))</f>
        <v/>
      </c>
      <c r="Q206" s="12" t="str">
        <f>IF(A206="","",IFERROR(IF(INDEX('Aide roster'!$G$6:$G$305,MATCH(A206,'Aide roster'!$B$6:$B$305,0))="","",INDEX('Aide roster'!$G$6:$G$305,MATCH(A206,'Aide roster'!$B$6:$B$305,0))),""))</f>
        <v/>
      </c>
      <c r="R206" s="11" t="str">
        <f t="shared" si="9"/>
        <v/>
      </c>
      <c r="S206" s="13" t="str">
        <f t="shared" si="10"/>
        <v/>
      </c>
      <c r="T206" s="11" t="str">
        <f t="shared" si="11"/>
        <v/>
      </c>
    </row>
    <row r="207" spans="1:20" x14ac:dyDescent="0.3">
      <c r="A207" s="11"/>
      <c r="B207" s="11" t="str">
        <f>IF(A207="","",IFERROR(INDEX('Aide roster'!$A$6:$A$305,MATCH(A207,'Aide roster'!$B$6:$B$305,0)),"ID not on roster"))</f>
        <v/>
      </c>
      <c r="C207" s="12"/>
      <c r="D207" s="13"/>
      <c r="E207" s="11"/>
      <c r="F207" s="11"/>
      <c r="G207" s="11"/>
      <c r="H207" s="11"/>
      <c r="I207" s="11"/>
      <c r="J207" s="12"/>
      <c r="K207" s="11"/>
      <c r="L207" s="11"/>
      <c r="M207" s="11"/>
      <c r="N207" s="11"/>
      <c r="O207" s="11"/>
      <c r="P207" s="12" t="str">
        <f>IF(A207="","",IFERROR(IF(INDEX('Aide roster'!$F$6:$F$305,MATCH(A207,'Aide roster'!$B$6:$B$305,0))="","",INDEX('Aide roster'!$F$6:$F$305,MATCH(A207,'Aide roster'!$B$6:$B$305,0))),""))</f>
        <v/>
      </c>
      <c r="Q207" s="12" t="str">
        <f>IF(A207="","",IFERROR(IF(INDEX('Aide roster'!$G$6:$G$305,MATCH(A207,'Aide roster'!$B$6:$B$305,0))="","",INDEX('Aide roster'!$G$6:$G$305,MATCH(A207,'Aide roster'!$B$6:$B$305,0))),""))</f>
        <v/>
      </c>
      <c r="R207" s="11" t="str">
        <f t="shared" si="9"/>
        <v/>
      </c>
      <c r="S207" s="13" t="str">
        <f t="shared" si="10"/>
        <v/>
      </c>
      <c r="T207" s="11" t="str">
        <f t="shared" si="11"/>
        <v/>
      </c>
    </row>
    <row r="208" spans="1:20" x14ac:dyDescent="0.3">
      <c r="A208" s="11"/>
      <c r="B208" s="11" t="str">
        <f>IF(A208="","",IFERROR(INDEX('Aide roster'!$A$6:$A$305,MATCH(A208,'Aide roster'!$B$6:$B$305,0)),"ID not on roster"))</f>
        <v/>
      </c>
      <c r="C208" s="12"/>
      <c r="D208" s="13"/>
      <c r="E208" s="11"/>
      <c r="F208" s="11"/>
      <c r="G208" s="11"/>
      <c r="H208" s="11"/>
      <c r="I208" s="11"/>
      <c r="J208" s="12"/>
      <c r="K208" s="11"/>
      <c r="L208" s="11"/>
      <c r="M208" s="11"/>
      <c r="N208" s="11"/>
      <c r="O208" s="11"/>
      <c r="P208" s="12" t="str">
        <f>IF(A208="","",IFERROR(IF(INDEX('Aide roster'!$F$6:$F$305,MATCH(A208,'Aide roster'!$B$6:$B$305,0))="","",INDEX('Aide roster'!$F$6:$F$305,MATCH(A208,'Aide roster'!$B$6:$B$305,0))),""))</f>
        <v/>
      </c>
      <c r="Q208" s="12" t="str">
        <f>IF(A208="","",IFERROR(IF(INDEX('Aide roster'!$G$6:$G$305,MATCH(A208,'Aide roster'!$B$6:$B$305,0))="","",INDEX('Aide roster'!$G$6:$G$305,MATCH(A208,'Aide roster'!$B$6:$B$305,0))),""))</f>
        <v/>
      </c>
      <c r="R208" s="11" t="str">
        <f t="shared" si="9"/>
        <v/>
      </c>
      <c r="S208" s="13" t="str">
        <f t="shared" si="10"/>
        <v/>
      </c>
      <c r="T208" s="11" t="str">
        <f t="shared" si="11"/>
        <v/>
      </c>
    </row>
    <row r="209" spans="1:20" x14ac:dyDescent="0.3">
      <c r="A209" s="11"/>
      <c r="B209" s="11" t="str">
        <f>IF(A209="","",IFERROR(INDEX('Aide roster'!$A$6:$A$305,MATCH(A209,'Aide roster'!$B$6:$B$305,0)),"ID not on roster"))</f>
        <v/>
      </c>
      <c r="C209" s="12"/>
      <c r="D209" s="13"/>
      <c r="E209" s="11"/>
      <c r="F209" s="11"/>
      <c r="G209" s="11"/>
      <c r="H209" s="11"/>
      <c r="I209" s="11"/>
      <c r="J209" s="12"/>
      <c r="K209" s="11"/>
      <c r="L209" s="11"/>
      <c r="M209" s="11"/>
      <c r="N209" s="11"/>
      <c r="O209" s="11"/>
      <c r="P209" s="12" t="str">
        <f>IF(A209="","",IFERROR(IF(INDEX('Aide roster'!$F$6:$F$305,MATCH(A209,'Aide roster'!$B$6:$B$305,0))="","",INDEX('Aide roster'!$F$6:$F$305,MATCH(A209,'Aide roster'!$B$6:$B$305,0))),""))</f>
        <v/>
      </c>
      <c r="Q209" s="12" t="str">
        <f>IF(A209="","",IFERROR(IF(INDEX('Aide roster'!$G$6:$G$305,MATCH(A209,'Aide roster'!$B$6:$B$305,0))="","",INDEX('Aide roster'!$G$6:$G$305,MATCH(A209,'Aide roster'!$B$6:$B$305,0))),""))</f>
        <v/>
      </c>
      <c r="R209" s="11" t="str">
        <f t="shared" si="9"/>
        <v/>
      </c>
      <c r="S209" s="13" t="str">
        <f t="shared" si="10"/>
        <v/>
      </c>
      <c r="T209" s="11" t="str">
        <f t="shared" si="11"/>
        <v/>
      </c>
    </row>
    <row r="210" spans="1:20" x14ac:dyDescent="0.3">
      <c r="A210" s="11"/>
      <c r="B210" s="11" t="str">
        <f>IF(A210="","",IFERROR(INDEX('Aide roster'!$A$6:$A$305,MATCH(A210,'Aide roster'!$B$6:$B$305,0)),"ID not on roster"))</f>
        <v/>
      </c>
      <c r="C210" s="12"/>
      <c r="D210" s="13"/>
      <c r="E210" s="11"/>
      <c r="F210" s="11"/>
      <c r="G210" s="11"/>
      <c r="H210" s="11"/>
      <c r="I210" s="11"/>
      <c r="J210" s="12"/>
      <c r="K210" s="11"/>
      <c r="L210" s="11"/>
      <c r="M210" s="11"/>
      <c r="N210" s="11"/>
      <c r="O210" s="11"/>
      <c r="P210" s="12" t="str">
        <f>IF(A210="","",IFERROR(IF(INDEX('Aide roster'!$F$6:$F$305,MATCH(A210,'Aide roster'!$B$6:$B$305,0))="","",INDEX('Aide roster'!$F$6:$F$305,MATCH(A210,'Aide roster'!$B$6:$B$305,0))),""))</f>
        <v/>
      </c>
      <c r="Q210" s="12" t="str">
        <f>IF(A210="","",IFERROR(IF(INDEX('Aide roster'!$G$6:$G$305,MATCH(A210,'Aide roster'!$B$6:$B$305,0))="","",INDEX('Aide roster'!$G$6:$G$305,MATCH(A210,'Aide roster'!$B$6:$B$305,0))),""))</f>
        <v/>
      </c>
      <c r="R210" s="11" t="str">
        <f t="shared" si="9"/>
        <v/>
      </c>
      <c r="S210" s="13" t="str">
        <f t="shared" si="10"/>
        <v/>
      </c>
      <c r="T210" s="11" t="str">
        <f t="shared" si="11"/>
        <v/>
      </c>
    </row>
    <row r="211" spans="1:20" x14ac:dyDescent="0.3">
      <c r="A211" s="11"/>
      <c r="B211" s="11" t="str">
        <f>IF(A211="","",IFERROR(INDEX('Aide roster'!$A$6:$A$305,MATCH(A211,'Aide roster'!$B$6:$B$305,0)),"ID not on roster"))</f>
        <v/>
      </c>
      <c r="C211" s="12"/>
      <c r="D211" s="13"/>
      <c r="E211" s="11"/>
      <c r="F211" s="11"/>
      <c r="G211" s="11"/>
      <c r="H211" s="11"/>
      <c r="I211" s="11"/>
      <c r="J211" s="12"/>
      <c r="K211" s="11"/>
      <c r="L211" s="11"/>
      <c r="M211" s="11"/>
      <c r="N211" s="11"/>
      <c r="O211" s="11"/>
      <c r="P211" s="12" t="str">
        <f>IF(A211="","",IFERROR(IF(INDEX('Aide roster'!$F$6:$F$305,MATCH(A211,'Aide roster'!$B$6:$B$305,0))="","",INDEX('Aide roster'!$F$6:$F$305,MATCH(A211,'Aide roster'!$B$6:$B$305,0))),""))</f>
        <v/>
      </c>
      <c r="Q211" s="12" t="str">
        <f>IF(A211="","",IFERROR(IF(INDEX('Aide roster'!$G$6:$G$305,MATCH(A211,'Aide roster'!$B$6:$B$305,0))="","",INDEX('Aide roster'!$G$6:$G$305,MATCH(A211,'Aide roster'!$B$6:$B$305,0))),""))</f>
        <v/>
      </c>
      <c r="R211" s="11" t="str">
        <f t="shared" si="9"/>
        <v/>
      </c>
      <c r="S211" s="13" t="str">
        <f t="shared" si="10"/>
        <v/>
      </c>
      <c r="T211" s="11" t="str">
        <f t="shared" si="11"/>
        <v/>
      </c>
    </row>
    <row r="212" spans="1:20" x14ac:dyDescent="0.3">
      <c r="A212" s="11"/>
      <c r="B212" s="11" t="str">
        <f>IF(A212="","",IFERROR(INDEX('Aide roster'!$A$6:$A$305,MATCH(A212,'Aide roster'!$B$6:$B$305,0)),"ID not on roster"))</f>
        <v/>
      </c>
      <c r="C212" s="12"/>
      <c r="D212" s="13"/>
      <c r="E212" s="11"/>
      <c r="F212" s="11"/>
      <c r="G212" s="11"/>
      <c r="H212" s="11"/>
      <c r="I212" s="11"/>
      <c r="J212" s="12"/>
      <c r="K212" s="11"/>
      <c r="L212" s="11"/>
      <c r="M212" s="11"/>
      <c r="N212" s="11"/>
      <c r="O212" s="11"/>
      <c r="P212" s="12" t="str">
        <f>IF(A212="","",IFERROR(IF(INDEX('Aide roster'!$F$6:$F$305,MATCH(A212,'Aide roster'!$B$6:$B$305,0))="","",INDEX('Aide roster'!$F$6:$F$305,MATCH(A212,'Aide roster'!$B$6:$B$305,0))),""))</f>
        <v/>
      </c>
      <c r="Q212" s="12" t="str">
        <f>IF(A212="","",IFERROR(IF(INDEX('Aide roster'!$G$6:$G$305,MATCH(A212,'Aide roster'!$B$6:$B$305,0))="","",INDEX('Aide roster'!$G$6:$G$305,MATCH(A212,'Aide roster'!$B$6:$B$305,0))),""))</f>
        <v/>
      </c>
      <c r="R212" s="11" t="str">
        <f t="shared" si="9"/>
        <v/>
      </c>
      <c r="S212" s="13" t="str">
        <f t="shared" si="10"/>
        <v/>
      </c>
      <c r="T212" s="11" t="str">
        <f t="shared" si="11"/>
        <v/>
      </c>
    </row>
    <row r="213" spans="1:20" x14ac:dyDescent="0.3">
      <c r="A213" s="11"/>
      <c r="B213" s="11" t="str">
        <f>IF(A213="","",IFERROR(INDEX('Aide roster'!$A$6:$A$305,MATCH(A213,'Aide roster'!$B$6:$B$305,0)),"ID not on roster"))</f>
        <v/>
      </c>
      <c r="C213" s="12"/>
      <c r="D213" s="13"/>
      <c r="E213" s="11"/>
      <c r="F213" s="11"/>
      <c r="G213" s="11"/>
      <c r="H213" s="11"/>
      <c r="I213" s="11"/>
      <c r="J213" s="12"/>
      <c r="K213" s="11"/>
      <c r="L213" s="11"/>
      <c r="M213" s="11"/>
      <c r="N213" s="11"/>
      <c r="O213" s="11"/>
      <c r="P213" s="12" t="str">
        <f>IF(A213="","",IFERROR(IF(INDEX('Aide roster'!$F$6:$F$305,MATCH(A213,'Aide roster'!$B$6:$B$305,0))="","",INDEX('Aide roster'!$F$6:$F$305,MATCH(A213,'Aide roster'!$B$6:$B$305,0))),""))</f>
        <v/>
      </c>
      <c r="Q213" s="12" t="str">
        <f>IF(A213="","",IFERROR(IF(INDEX('Aide roster'!$G$6:$G$305,MATCH(A213,'Aide roster'!$B$6:$B$305,0))="","",INDEX('Aide roster'!$G$6:$G$305,MATCH(A213,'Aide roster'!$B$6:$B$305,0))),""))</f>
        <v/>
      </c>
      <c r="R213" s="11" t="str">
        <f t="shared" si="9"/>
        <v/>
      </c>
      <c r="S213" s="13" t="str">
        <f t="shared" si="10"/>
        <v/>
      </c>
      <c r="T213" s="11" t="str">
        <f t="shared" si="11"/>
        <v/>
      </c>
    </row>
    <row r="214" spans="1:20" x14ac:dyDescent="0.3">
      <c r="A214" s="11"/>
      <c r="B214" s="11" t="str">
        <f>IF(A214="","",IFERROR(INDEX('Aide roster'!$A$6:$A$305,MATCH(A214,'Aide roster'!$B$6:$B$305,0)),"ID not on roster"))</f>
        <v/>
      </c>
      <c r="C214" s="12"/>
      <c r="D214" s="13"/>
      <c r="E214" s="11"/>
      <c r="F214" s="11"/>
      <c r="G214" s="11"/>
      <c r="H214" s="11"/>
      <c r="I214" s="11"/>
      <c r="J214" s="12"/>
      <c r="K214" s="11"/>
      <c r="L214" s="11"/>
      <c r="M214" s="11"/>
      <c r="N214" s="11"/>
      <c r="O214" s="11"/>
      <c r="P214" s="12" t="str">
        <f>IF(A214="","",IFERROR(IF(INDEX('Aide roster'!$F$6:$F$305,MATCH(A214,'Aide roster'!$B$6:$B$305,0))="","",INDEX('Aide roster'!$F$6:$F$305,MATCH(A214,'Aide roster'!$B$6:$B$305,0))),""))</f>
        <v/>
      </c>
      <c r="Q214" s="12" t="str">
        <f>IF(A214="","",IFERROR(IF(INDEX('Aide roster'!$G$6:$G$305,MATCH(A214,'Aide roster'!$B$6:$B$305,0))="","",INDEX('Aide roster'!$G$6:$G$305,MATCH(A214,'Aide roster'!$B$6:$B$305,0))),""))</f>
        <v/>
      </c>
      <c r="R214" s="11" t="str">
        <f t="shared" si="9"/>
        <v/>
      </c>
      <c r="S214" s="13" t="str">
        <f t="shared" si="10"/>
        <v/>
      </c>
      <c r="T214" s="11" t="str">
        <f t="shared" si="11"/>
        <v/>
      </c>
    </row>
    <row r="215" spans="1:20" x14ac:dyDescent="0.3">
      <c r="A215" s="11"/>
      <c r="B215" s="11" t="str">
        <f>IF(A215="","",IFERROR(INDEX('Aide roster'!$A$6:$A$305,MATCH(A215,'Aide roster'!$B$6:$B$305,0)),"ID not on roster"))</f>
        <v/>
      </c>
      <c r="C215" s="12"/>
      <c r="D215" s="13"/>
      <c r="E215" s="11"/>
      <c r="F215" s="11"/>
      <c r="G215" s="11"/>
      <c r="H215" s="11"/>
      <c r="I215" s="11"/>
      <c r="J215" s="12"/>
      <c r="K215" s="11"/>
      <c r="L215" s="11"/>
      <c r="M215" s="11"/>
      <c r="N215" s="11"/>
      <c r="O215" s="11"/>
      <c r="P215" s="12" t="str">
        <f>IF(A215="","",IFERROR(IF(INDEX('Aide roster'!$F$6:$F$305,MATCH(A215,'Aide roster'!$B$6:$B$305,0))="","",INDEX('Aide roster'!$F$6:$F$305,MATCH(A215,'Aide roster'!$B$6:$B$305,0))),""))</f>
        <v/>
      </c>
      <c r="Q215" s="12" t="str">
        <f>IF(A215="","",IFERROR(IF(INDEX('Aide roster'!$G$6:$G$305,MATCH(A215,'Aide roster'!$B$6:$B$305,0))="","",INDEX('Aide roster'!$G$6:$G$305,MATCH(A215,'Aide roster'!$B$6:$B$305,0))),""))</f>
        <v/>
      </c>
      <c r="R215" s="11" t="str">
        <f t="shared" si="9"/>
        <v/>
      </c>
      <c r="S215" s="13" t="str">
        <f t="shared" si="10"/>
        <v/>
      </c>
      <c r="T215" s="11" t="str">
        <f t="shared" si="11"/>
        <v/>
      </c>
    </row>
    <row r="216" spans="1:20" x14ac:dyDescent="0.3">
      <c r="A216" s="11"/>
      <c r="B216" s="11" t="str">
        <f>IF(A216="","",IFERROR(INDEX('Aide roster'!$A$6:$A$305,MATCH(A216,'Aide roster'!$B$6:$B$305,0)),"ID not on roster"))</f>
        <v/>
      </c>
      <c r="C216" s="12"/>
      <c r="D216" s="13"/>
      <c r="E216" s="11"/>
      <c r="F216" s="11"/>
      <c r="G216" s="11"/>
      <c r="H216" s="11"/>
      <c r="I216" s="11"/>
      <c r="J216" s="12"/>
      <c r="K216" s="11"/>
      <c r="L216" s="11"/>
      <c r="M216" s="11"/>
      <c r="N216" s="11"/>
      <c r="O216" s="11"/>
      <c r="P216" s="12" t="str">
        <f>IF(A216="","",IFERROR(IF(INDEX('Aide roster'!$F$6:$F$305,MATCH(A216,'Aide roster'!$B$6:$B$305,0))="","",INDEX('Aide roster'!$F$6:$F$305,MATCH(A216,'Aide roster'!$B$6:$B$305,0))),""))</f>
        <v/>
      </c>
      <c r="Q216" s="12" t="str">
        <f>IF(A216="","",IFERROR(IF(INDEX('Aide roster'!$G$6:$G$305,MATCH(A216,'Aide roster'!$B$6:$B$305,0))="","",INDEX('Aide roster'!$G$6:$G$305,MATCH(A216,'Aide roster'!$B$6:$B$305,0))),""))</f>
        <v/>
      </c>
      <c r="R216" s="11" t="str">
        <f t="shared" si="9"/>
        <v/>
      </c>
      <c r="S216" s="13" t="str">
        <f t="shared" si="10"/>
        <v/>
      </c>
      <c r="T216" s="11" t="str">
        <f t="shared" si="11"/>
        <v/>
      </c>
    </row>
    <row r="217" spans="1:20" x14ac:dyDescent="0.3">
      <c r="A217" s="11"/>
      <c r="B217" s="11" t="str">
        <f>IF(A217="","",IFERROR(INDEX('Aide roster'!$A$6:$A$305,MATCH(A217,'Aide roster'!$B$6:$B$305,0)),"ID not on roster"))</f>
        <v/>
      </c>
      <c r="C217" s="12"/>
      <c r="D217" s="13"/>
      <c r="E217" s="11"/>
      <c r="F217" s="11"/>
      <c r="G217" s="11"/>
      <c r="H217" s="11"/>
      <c r="I217" s="11"/>
      <c r="J217" s="12"/>
      <c r="K217" s="11"/>
      <c r="L217" s="11"/>
      <c r="M217" s="11"/>
      <c r="N217" s="11"/>
      <c r="O217" s="11"/>
      <c r="P217" s="12" t="str">
        <f>IF(A217="","",IFERROR(IF(INDEX('Aide roster'!$F$6:$F$305,MATCH(A217,'Aide roster'!$B$6:$B$305,0))="","",INDEX('Aide roster'!$F$6:$F$305,MATCH(A217,'Aide roster'!$B$6:$B$305,0))),""))</f>
        <v/>
      </c>
      <c r="Q217" s="12" t="str">
        <f>IF(A217="","",IFERROR(IF(INDEX('Aide roster'!$G$6:$G$305,MATCH(A217,'Aide roster'!$B$6:$B$305,0))="","",INDEX('Aide roster'!$G$6:$G$305,MATCH(A217,'Aide roster'!$B$6:$B$305,0))),""))</f>
        <v/>
      </c>
      <c r="R217" s="11" t="str">
        <f t="shared" si="9"/>
        <v/>
      </c>
      <c r="S217" s="13" t="str">
        <f t="shared" si="10"/>
        <v/>
      </c>
      <c r="T217" s="11" t="str">
        <f t="shared" si="11"/>
        <v/>
      </c>
    </row>
    <row r="218" spans="1:20" x14ac:dyDescent="0.3">
      <c r="A218" s="11"/>
      <c r="B218" s="11" t="str">
        <f>IF(A218="","",IFERROR(INDEX('Aide roster'!$A$6:$A$305,MATCH(A218,'Aide roster'!$B$6:$B$305,0)),"ID not on roster"))</f>
        <v/>
      </c>
      <c r="C218" s="12"/>
      <c r="D218" s="13"/>
      <c r="E218" s="11"/>
      <c r="F218" s="11"/>
      <c r="G218" s="11"/>
      <c r="H218" s="11"/>
      <c r="I218" s="11"/>
      <c r="J218" s="12"/>
      <c r="K218" s="11"/>
      <c r="L218" s="11"/>
      <c r="M218" s="11"/>
      <c r="N218" s="11"/>
      <c r="O218" s="11"/>
      <c r="P218" s="12" t="str">
        <f>IF(A218="","",IFERROR(IF(INDEX('Aide roster'!$F$6:$F$305,MATCH(A218,'Aide roster'!$B$6:$B$305,0))="","",INDEX('Aide roster'!$F$6:$F$305,MATCH(A218,'Aide roster'!$B$6:$B$305,0))),""))</f>
        <v/>
      </c>
      <c r="Q218" s="12" t="str">
        <f>IF(A218="","",IFERROR(IF(INDEX('Aide roster'!$G$6:$G$305,MATCH(A218,'Aide roster'!$B$6:$B$305,0))="","",INDEX('Aide roster'!$G$6:$G$305,MATCH(A218,'Aide roster'!$B$6:$B$305,0))),""))</f>
        <v/>
      </c>
      <c r="R218" s="11" t="str">
        <f t="shared" si="9"/>
        <v/>
      </c>
      <c r="S218" s="13" t="str">
        <f t="shared" si="10"/>
        <v/>
      </c>
      <c r="T218" s="11" t="str">
        <f t="shared" si="11"/>
        <v/>
      </c>
    </row>
    <row r="219" spans="1:20" x14ac:dyDescent="0.3">
      <c r="A219" s="11"/>
      <c r="B219" s="11" t="str">
        <f>IF(A219="","",IFERROR(INDEX('Aide roster'!$A$6:$A$305,MATCH(A219,'Aide roster'!$B$6:$B$305,0)),"ID not on roster"))</f>
        <v/>
      </c>
      <c r="C219" s="12"/>
      <c r="D219" s="13"/>
      <c r="E219" s="11"/>
      <c r="F219" s="11"/>
      <c r="G219" s="11"/>
      <c r="H219" s="11"/>
      <c r="I219" s="11"/>
      <c r="J219" s="12"/>
      <c r="K219" s="11"/>
      <c r="L219" s="11"/>
      <c r="M219" s="11"/>
      <c r="N219" s="11"/>
      <c r="O219" s="11"/>
      <c r="P219" s="12" t="str">
        <f>IF(A219="","",IFERROR(IF(INDEX('Aide roster'!$F$6:$F$305,MATCH(A219,'Aide roster'!$B$6:$B$305,0))="","",INDEX('Aide roster'!$F$6:$F$305,MATCH(A219,'Aide roster'!$B$6:$B$305,0))),""))</f>
        <v/>
      </c>
      <c r="Q219" s="12" t="str">
        <f>IF(A219="","",IFERROR(IF(INDEX('Aide roster'!$G$6:$G$305,MATCH(A219,'Aide roster'!$B$6:$B$305,0))="","",INDEX('Aide roster'!$G$6:$G$305,MATCH(A219,'Aide roster'!$B$6:$B$305,0))),""))</f>
        <v/>
      </c>
      <c r="R219" s="11" t="str">
        <f t="shared" si="9"/>
        <v/>
      </c>
      <c r="S219" s="13" t="str">
        <f t="shared" si="10"/>
        <v/>
      </c>
      <c r="T219" s="11" t="str">
        <f t="shared" si="11"/>
        <v/>
      </c>
    </row>
    <row r="220" spans="1:20" x14ac:dyDescent="0.3">
      <c r="A220" s="11"/>
      <c r="B220" s="11" t="str">
        <f>IF(A220="","",IFERROR(INDEX('Aide roster'!$A$6:$A$305,MATCH(A220,'Aide roster'!$B$6:$B$305,0)),"ID not on roster"))</f>
        <v/>
      </c>
      <c r="C220" s="12"/>
      <c r="D220" s="13"/>
      <c r="E220" s="11"/>
      <c r="F220" s="11"/>
      <c r="G220" s="11"/>
      <c r="H220" s="11"/>
      <c r="I220" s="11"/>
      <c r="J220" s="12"/>
      <c r="K220" s="11"/>
      <c r="L220" s="11"/>
      <c r="M220" s="11"/>
      <c r="N220" s="11"/>
      <c r="O220" s="11"/>
      <c r="P220" s="12" t="str">
        <f>IF(A220="","",IFERROR(IF(INDEX('Aide roster'!$F$6:$F$305,MATCH(A220,'Aide roster'!$B$6:$B$305,0))="","",INDEX('Aide roster'!$F$6:$F$305,MATCH(A220,'Aide roster'!$B$6:$B$305,0))),""))</f>
        <v/>
      </c>
      <c r="Q220" s="12" t="str">
        <f>IF(A220="","",IFERROR(IF(INDEX('Aide roster'!$G$6:$G$305,MATCH(A220,'Aide roster'!$B$6:$B$305,0))="","",INDEX('Aide roster'!$G$6:$G$305,MATCH(A220,'Aide roster'!$B$6:$B$305,0))),""))</f>
        <v/>
      </c>
      <c r="R220" s="11" t="str">
        <f t="shared" si="9"/>
        <v/>
      </c>
      <c r="S220" s="13" t="str">
        <f t="shared" si="10"/>
        <v/>
      </c>
      <c r="T220" s="11" t="str">
        <f t="shared" si="11"/>
        <v/>
      </c>
    </row>
    <row r="221" spans="1:20" x14ac:dyDescent="0.3">
      <c r="A221" s="11"/>
      <c r="B221" s="11" t="str">
        <f>IF(A221="","",IFERROR(INDEX('Aide roster'!$A$6:$A$305,MATCH(A221,'Aide roster'!$B$6:$B$305,0)),"ID not on roster"))</f>
        <v/>
      </c>
      <c r="C221" s="12"/>
      <c r="D221" s="13"/>
      <c r="E221" s="11"/>
      <c r="F221" s="11"/>
      <c r="G221" s="11"/>
      <c r="H221" s="11"/>
      <c r="I221" s="11"/>
      <c r="J221" s="12"/>
      <c r="K221" s="11"/>
      <c r="L221" s="11"/>
      <c r="M221" s="11"/>
      <c r="N221" s="11"/>
      <c r="O221" s="11"/>
      <c r="P221" s="12" t="str">
        <f>IF(A221="","",IFERROR(IF(INDEX('Aide roster'!$F$6:$F$305,MATCH(A221,'Aide roster'!$B$6:$B$305,0))="","",INDEX('Aide roster'!$F$6:$F$305,MATCH(A221,'Aide roster'!$B$6:$B$305,0))),""))</f>
        <v/>
      </c>
      <c r="Q221" s="12" t="str">
        <f>IF(A221="","",IFERROR(IF(INDEX('Aide roster'!$G$6:$G$305,MATCH(A221,'Aide roster'!$B$6:$B$305,0))="","",INDEX('Aide roster'!$G$6:$G$305,MATCH(A221,'Aide roster'!$B$6:$B$305,0))),""))</f>
        <v/>
      </c>
      <c r="R221" s="11" t="str">
        <f t="shared" si="9"/>
        <v/>
      </c>
      <c r="S221" s="13" t="str">
        <f t="shared" si="10"/>
        <v/>
      </c>
      <c r="T221" s="11" t="str">
        <f t="shared" si="11"/>
        <v/>
      </c>
    </row>
    <row r="222" spans="1:20" x14ac:dyDescent="0.3">
      <c r="A222" s="11"/>
      <c r="B222" s="11" t="str">
        <f>IF(A222="","",IFERROR(INDEX('Aide roster'!$A$6:$A$305,MATCH(A222,'Aide roster'!$B$6:$B$305,0)),"ID not on roster"))</f>
        <v/>
      </c>
      <c r="C222" s="12"/>
      <c r="D222" s="13"/>
      <c r="E222" s="11"/>
      <c r="F222" s="11"/>
      <c r="G222" s="11"/>
      <c r="H222" s="11"/>
      <c r="I222" s="11"/>
      <c r="J222" s="12"/>
      <c r="K222" s="11"/>
      <c r="L222" s="11"/>
      <c r="M222" s="11"/>
      <c r="N222" s="11"/>
      <c r="O222" s="11"/>
      <c r="P222" s="12" t="str">
        <f>IF(A222="","",IFERROR(IF(INDEX('Aide roster'!$F$6:$F$305,MATCH(A222,'Aide roster'!$B$6:$B$305,0))="","",INDEX('Aide roster'!$F$6:$F$305,MATCH(A222,'Aide roster'!$B$6:$B$305,0))),""))</f>
        <v/>
      </c>
      <c r="Q222" s="12" t="str">
        <f>IF(A222="","",IFERROR(IF(INDEX('Aide roster'!$G$6:$G$305,MATCH(A222,'Aide roster'!$B$6:$B$305,0))="","",INDEX('Aide roster'!$G$6:$G$305,MATCH(A222,'Aide roster'!$B$6:$B$305,0))),""))</f>
        <v/>
      </c>
      <c r="R222" s="11" t="str">
        <f t="shared" si="9"/>
        <v/>
      </c>
      <c r="S222" s="13" t="str">
        <f t="shared" si="10"/>
        <v/>
      </c>
      <c r="T222" s="11" t="str">
        <f t="shared" si="11"/>
        <v/>
      </c>
    </row>
    <row r="223" spans="1:20" x14ac:dyDescent="0.3">
      <c r="A223" s="11"/>
      <c r="B223" s="11" t="str">
        <f>IF(A223="","",IFERROR(INDEX('Aide roster'!$A$6:$A$305,MATCH(A223,'Aide roster'!$B$6:$B$305,0)),"ID not on roster"))</f>
        <v/>
      </c>
      <c r="C223" s="12"/>
      <c r="D223" s="13"/>
      <c r="E223" s="11"/>
      <c r="F223" s="11"/>
      <c r="G223" s="11"/>
      <c r="H223" s="11"/>
      <c r="I223" s="11"/>
      <c r="J223" s="12"/>
      <c r="K223" s="11"/>
      <c r="L223" s="11"/>
      <c r="M223" s="11"/>
      <c r="N223" s="11"/>
      <c r="O223" s="11"/>
      <c r="P223" s="12" t="str">
        <f>IF(A223="","",IFERROR(IF(INDEX('Aide roster'!$F$6:$F$305,MATCH(A223,'Aide roster'!$B$6:$B$305,0))="","",INDEX('Aide roster'!$F$6:$F$305,MATCH(A223,'Aide roster'!$B$6:$B$305,0))),""))</f>
        <v/>
      </c>
      <c r="Q223" s="12" t="str">
        <f>IF(A223="","",IFERROR(IF(INDEX('Aide roster'!$G$6:$G$305,MATCH(A223,'Aide roster'!$B$6:$B$305,0))="","",INDEX('Aide roster'!$G$6:$G$305,MATCH(A223,'Aide roster'!$B$6:$B$305,0))),""))</f>
        <v/>
      </c>
      <c r="R223" s="11" t="str">
        <f t="shared" si="9"/>
        <v/>
      </c>
      <c r="S223" s="13" t="str">
        <f t="shared" si="10"/>
        <v/>
      </c>
      <c r="T223" s="11" t="str">
        <f t="shared" si="11"/>
        <v/>
      </c>
    </row>
    <row r="224" spans="1:20" x14ac:dyDescent="0.3">
      <c r="A224" s="11"/>
      <c r="B224" s="11" t="str">
        <f>IF(A224="","",IFERROR(INDEX('Aide roster'!$A$6:$A$305,MATCH(A224,'Aide roster'!$B$6:$B$305,0)),"ID not on roster"))</f>
        <v/>
      </c>
      <c r="C224" s="12"/>
      <c r="D224" s="13"/>
      <c r="E224" s="11"/>
      <c r="F224" s="11"/>
      <c r="G224" s="11"/>
      <c r="H224" s="11"/>
      <c r="I224" s="11"/>
      <c r="J224" s="12"/>
      <c r="K224" s="11"/>
      <c r="L224" s="11"/>
      <c r="M224" s="11"/>
      <c r="N224" s="11"/>
      <c r="O224" s="11"/>
      <c r="P224" s="12" t="str">
        <f>IF(A224="","",IFERROR(IF(INDEX('Aide roster'!$F$6:$F$305,MATCH(A224,'Aide roster'!$B$6:$B$305,0))="","",INDEX('Aide roster'!$F$6:$F$305,MATCH(A224,'Aide roster'!$B$6:$B$305,0))),""))</f>
        <v/>
      </c>
      <c r="Q224" s="12" t="str">
        <f>IF(A224="","",IFERROR(IF(INDEX('Aide roster'!$G$6:$G$305,MATCH(A224,'Aide roster'!$B$6:$B$305,0))="","",INDEX('Aide roster'!$G$6:$G$305,MATCH(A224,'Aide roster'!$B$6:$B$305,0))),""))</f>
        <v/>
      </c>
      <c r="R224" s="11" t="str">
        <f t="shared" si="9"/>
        <v/>
      </c>
      <c r="S224" s="13" t="str">
        <f t="shared" si="10"/>
        <v/>
      </c>
      <c r="T224" s="11" t="str">
        <f t="shared" si="11"/>
        <v/>
      </c>
    </row>
    <row r="225" spans="1:20" x14ac:dyDescent="0.3">
      <c r="A225" s="11"/>
      <c r="B225" s="11" t="str">
        <f>IF(A225="","",IFERROR(INDEX('Aide roster'!$A$6:$A$305,MATCH(A225,'Aide roster'!$B$6:$B$305,0)),"ID not on roster"))</f>
        <v/>
      </c>
      <c r="C225" s="12"/>
      <c r="D225" s="13"/>
      <c r="E225" s="11"/>
      <c r="F225" s="11"/>
      <c r="G225" s="11"/>
      <c r="H225" s="11"/>
      <c r="I225" s="11"/>
      <c r="J225" s="12"/>
      <c r="K225" s="11"/>
      <c r="L225" s="11"/>
      <c r="M225" s="11"/>
      <c r="N225" s="11"/>
      <c r="O225" s="11"/>
      <c r="P225" s="12" t="str">
        <f>IF(A225="","",IFERROR(IF(INDEX('Aide roster'!$F$6:$F$305,MATCH(A225,'Aide roster'!$B$6:$B$305,0))="","",INDEX('Aide roster'!$F$6:$F$305,MATCH(A225,'Aide roster'!$B$6:$B$305,0))),""))</f>
        <v/>
      </c>
      <c r="Q225" s="12" t="str">
        <f>IF(A225="","",IFERROR(IF(INDEX('Aide roster'!$G$6:$G$305,MATCH(A225,'Aide roster'!$B$6:$B$305,0))="","",INDEX('Aide roster'!$G$6:$G$305,MATCH(A225,'Aide roster'!$B$6:$B$305,0))),""))</f>
        <v/>
      </c>
      <c r="R225" s="11" t="str">
        <f t="shared" si="9"/>
        <v/>
      </c>
      <c r="S225" s="13" t="str">
        <f t="shared" si="10"/>
        <v/>
      </c>
      <c r="T225" s="11" t="str">
        <f t="shared" si="11"/>
        <v/>
      </c>
    </row>
    <row r="226" spans="1:20" x14ac:dyDescent="0.3">
      <c r="A226" s="11"/>
      <c r="B226" s="11" t="str">
        <f>IF(A226="","",IFERROR(INDEX('Aide roster'!$A$6:$A$305,MATCH(A226,'Aide roster'!$B$6:$B$305,0)),"ID not on roster"))</f>
        <v/>
      </c>
      <c r="C226" s="12"/>
      <c r="D226" s="13"/>
      <c r="E226" s="11"/>
      <c r="F226" s="11"/>
      <c r="G226" s="11"/>
      <c r="H226" s="11"/>
      <c r="I226" s="11"/>
      <c r="J226" s="12"/>
      <c r="K226" s="11"/>
      <c r="L226" s="11"/>
      <c r="M226" s="11"/>
      <c r="N226" s="11"/>
      <c r="O226" s="11"/>
      <c r="P226" s="12" t="str">
        <f>IF(A226="","",IFERROR(IF(INDEX('Aide roster'!$F$6:$F$305,MATCH(A226,'Aide roster'!$B$6:$B$305,0))="","",INDEX('Aide roster'!$F$6:$F$305,MATCH(A226,'Aide roster'!$B$6:$B$305,0))),""))</f>
        <v/>
      </c>
      <c r="Q226" s="12" t="str">
        <f>IF(A226="","",IFERROR(IF(INDEX('Aide roster'!$G$6:$G$305,MATCH(A226,'Aide roster'!$B$6:$B$305,0))="","",INDEX('Aide roster'!$G$6:$G$305,MATCH(A226,'Aide roster'!$B$6:$B$305,0))),""))</f>
        <v/>
      </c>
      <c r="R226" s="11" t="str">
        <f t="shared" si="9"/>
        <v/>
      </c>
      <c r="S226" s="13" t="str">
        <f t="shared" si="10"/>
        <v/>
      </c>
      <c r="T226" s="11" t="str">
        <f t="shared" si="11"/>
        <v/>
      </c>
    </row>
    <row r="227" spans="1:20" x14ac:dyDescent="0.3">
      <c r="A227" s="11"/>
      <c r="B227" s="11" t="str">
        <f>IF(A227="","",IFERROR(INDEX('Aide roster'!$A$6:$A$305,MATCH(A227,'Aide roster'!$B$6:$B$305,0)),"ID not on roster"))</f>
        <v/>
      </c>
      <c r="C227" s="12"/>
      <c r="D227" s="13"/>
      <c r="E227" s="11"/>
      <c r="F227" s="11"/>
      <c r="G227" s="11"/>
      <c r="H227" s="11"/>
      <c r="I227" s="11"/>
      <c r="J227" s="12"/>
      <c r="K227" s="11"/>
      <c r="L227" s="11"/>
      <c r="M227" s="11"/>
      <c r="N227" s="11"/>
      <c r="O227" s="11"/>
      <c r="P227" s="12" t="str">
        <f>IF(A227="","",IFERROR(IF(INDEX('Aide roster'!$F$6:$F$305,MATCH(A227,'Aide roster'!$B$6:$B$305,0))="","",INDEX('Aide roster'!$F$6:$F$305,MATCH(A227,'Aide roster'!$B$6:$B$305,0))),""))</f>
        <v/>
      </c>
      <c r="Q227" s="12" t="str">
        <f>IF(A227="","",IFERROR(IF(INDEX('Aide roster'!$G$6:$G$305,MATCH(A227,'Aide roster'!$B$6:$B$305,0))="","",INDEX('Aide roster'!$G$6:$G$305,MATCH(A227,'Aide roster'!$B$6:$B$305,0))),""))</f>
        <v/>
      </c>
      <c r="R227" s="11" t="str">
        <f t="shared" si="9"/>
        <v/>
      </c>
      <c r="S227" s="13" t="str">
        <f t="shared" si="10"/>
        <v/>
      </c>
      <c r="T227" s="11" t="str">
        <f t="shared" si="11"/>
        <v/>
      </c>
    </row>
    <row r="228" spans="1:20" x14ac:dyDescent="0.3">
      <c r="A228" s="11"/>
      <c r="B228" s="11" t="str">
        <f>IF(A228="","",IFERROR(INDEX('Aide roster'!$A$6:$A$305,MATCH(A228,'Aide roster'!$B$6:$B$305,0)),"ID not on roster"))</f>
        <v/>
      </c>
      <c r="C228" s="12"/>
      <c r="D228" s="13"/>
      <c r="E228" s="11"/>
      <c r="F228" s="11"/>
      <c r="G228" s="11"/>
      <c r="H228" s="11"/>
      <c r="I228" s="11"/>
      <c r="J228" s="12"/>
      <c r="K228" s="11"/>
      <c r="L228" s="11"/>
      <c r="M228" s="11"/>
      <c r="N228" s="11"/>
      <c r="O228" s="11"/>
      <c r="P228" s="12" t="str">
        <f>IF(A228="","",IFERROR(IF(INDEX('Aide roster'!$F$6:$F$305,MATCH(A228,'Aide roster'!$B$6:$B$305,0))="","",INDEX('Aide roster'!$F$6:$F$305,MATCH(A228,'Aide roster'!$B$6:$B$305,0))),""))</f>
        <v/>
      </c>
      <c r="Q228" s="12" t="str">
        <f>IF(A228="","",IFERROR(IF(INDEX('Aide roster'!$G$6:$G$305,MATCH(A228,'Aide roster'!$B$6:$B$305,0))="","",INDEX('Aide roster'!$G$6:$G$305,MATCH(A228,'Aide roster'!$B$6:$B$305,0))),""))</f>
        <v/>
      </c>
      <c r="R228" s="11" t="str">
        <f t="shared" si="9"/>
        <v/>
      </c>
      <c r="S228" s="13" t="str">
        <f t="shared" si="10"/>
        <v/>
      </c>
      <c r="T228" s="11" t="str">
        <f t="shared" si="11"/>
        <v/>
      </c>
    </row>
    <row r="229" spans="1:20" x14ac:dyDescent="0.3">
      <c r="A229" s="11"/>
      <c r="B229" s="11" t="str">
        <f>IF(A229="","",IFERROR(INDEX('Aide roster'!$A$6:$A$305,MATCH(A229,'Aide roster'!$B$6:$B$305,0)),"ID not on roster"))</f>
        <v/>
      </c>
      <c r="C229" s="12"/>
      <c r="D229" s="13"/>
      <c r="E229" s="11"/>
      <c r="F229" s="11"/>
      <c r="G229" s="11"/>
      <c r="H229" s="11"/>
      <c r="I229" s="11"/>
      <c r="J229" s="12"/>
      <c r="K229" s="11"/>
      <c r="L229" s="11"/>
      <c r="M229" s="11"/>
      <c r="N229" s="11"/>
      <c r="O229" s="11"/>
      <c r="P229" s="12" t="str">
        <f>IF(A229="","",IFERROR(IF(INDEX('Aide roster'!$F$6:$F$305,MATCH(A229,'Aide roster'!$B$6:$B$305,0))="","",INDEX('Aide roster'!$F$6:$F$305,MATCH(A229,'Aide roster'!$B$6:$B$305,0))),""))</f>
        <v/>
      </c>
      <c r="Q229" s="12" t="str">
        <f>IF(A229="","",IFERROR(IF(INDEX('Aide roster'!$G$6:$G$305,MATCH(A229,'Aide roster'!$B$6:$B$305,0))="","",INDEX('Aide roster'!$G$6:$G$305,MATCH(A229,'Aide roster'!$B$6:$B$305,0))),""))</f>
        <v/>
      </c>
      <c r="R229" s="11" t="str">
        <f t="shared" si="9"/>
        <v/>
      </c>
      <c r="S229" s="13" t="str">
        <f t="shared" si="10"/>
        <v/>
      </c>
      <c r="T229" s="11" t="str">
        <f t="shared" si="11"/>
        <v/>
      </c>
    </row>
    <row r="230" spans="1:20" x14ac:dyDescent="0.3">
      <c r="A230" s="11"/>
      <c r="B230" s="11" t="str">
        <f>IF(A230="","",IFERROR(INDEX('Aide roster'!$A$6:$A$305,MATCH(A230,'Aide roster'!$B$6:$B$305,0)),"ID not on roster"))</f>
        <v/>
      </c>
      <c r="C230" s="12"/>
      <c r="D230" s="13"/>
      <c r="E230" s="11"/>
      <c r="F230" s="11"/>
      <c r="G230" s="11"/>
      <c r="H230" s="11"/>
      <c r="I230" s="11"/>
      <c r="J230" s="12"/>
      <c r="K230" s="11"/>
      <c r="L230" s="11"/>
      <c r="M230" s="11"/>
      <c r="N230" s="11"/>
      <c r="O230" s="11"/>
      <c r="P230" s="12" t="str">
        <f>IF(A230="","",IFERROR(IF(INDEX('Aide roster'!$F$6:$F$305,MATCH(A230,'Aide roster'!$B$6:$B$305,0))="","",INDEX('Aide roster'!$F$6:$F$305,MATCH(A230,'Aide roster'!$B$6:$B$305,0))),""))</f>
        <v/>
      </c>
      <c r="Q230" s="12" t="str">
        <f>IF(A230="","",IFERROR(IF(INDEX('Aide roster'!$G$6:$G$305,MATCH(A230,'Aide roster'!$B$6:$B$305,0))="","",INDEX('Aide roster'!$G$6:$G$305,MATCH(A230,'Aide roster'!$B$6:$B$305,0))),""))</f>
        <v/>
      </c>
      <c r="R230" s="11" t="str">
        <f t="shared" si="9"/>
        <v/>
      </c>
      <c r="S230" s="13" t="str">
        <f t="shared" si="10"/>
        <v/>
      </c>
      <c r="T230" s="11" t="str">
        <f t="shared" si="11"/>
        <v/>
      </c>
    </row>
    <row r="231" spans="1:20" x14ac:dyDescent="0.3">
      <c r="A231" s="11"/>
      <c r="B231" s="11" t="str">
        <f>IF(A231="","",IFERROR(INDEX('Aide roster'!$A$6:$A$305,MATCH(A231,'Aide roster'!$B$6:$B$305,0)),"ID not on roster"))</f>
        <v/>
      </c>
      <c r="C231" s="12"/>
      <c r="D231" s="13"/>
      <c r="E231" s="11"/>
      <c r="F231" s="11"/>
      <c r="G231" s="11"/>
      <c r="H231" s="11"/>
      <c r="I231" s="11"/>
      <c r="J231" s="12"/>
      <c r="K231" s="11"/>
      <c r="L231" s="11"/>
      <c r="M231" s="11"/>
      <c r="N231" s="11"/>
      <c r="O231" s="11"/>
      <c r="P231" s="12" t="str">
        <f>IF(A231="","",IFERROR(IF(INDEX('Aide roster'!$F$6:$F$305,MATCH(A231,'Aide roster'!$B$6:$B$305,0))="","",INDEX('Aide roster'!$F$6:$F$305,MATCH(A231,'Aide roster'!$B$6:$B$305,0))),""))</f>
        <v/>
      </c>
      <c r="Q231" s="12" t="str">
        <f>IF(A231="","",IFERROR(IF(INDEX('Aide roster'!$G$6:$G$305,MATCH(A231,'Aide roster'!$B$6:$B$305,0))="","",INDEX('Aide roster'!$G$6:$G$305,MATCH(A231,'Aide roster'!$B$6:$B$305,0))),""))</f>
        <v/>
      </c>
      <c r="R231" s="11" t="str">
        <f t="shared" si="9"/>
        <v/>
      </c>
      <c r="S231" s="13" t="str">
        <f t="shared" si="10"/>
        <v/>
      </c>
      <c r="T231" s="11" t="str">
        <f t="shared" si="11"/>
        <v/>
      </c>
    </row>
    <row r="232" spans="1:20" x14ac:dyDescent="0.3">
      <c r="A232" s="11"/>
      <c r="B232" s="11" t="str">
        <f>IF(A232="","",IFERROR(INDEX('Aide roster'!$A$6:$A$305,MATCH(A232,'Aide roster'!$B$6:$B$305,0)),"ID not on roster"))</f>
        <v/>
      </c>
      <c r="C232" s="12"/>
      <c r="D232" s="13"/>
      <c r="E232" s="11"/>
      <c r="F232" s="11"/>
      <c r="G232" s="11"/>
      <c r="H232" s="11"/>
      <c r="I232" s="11"/>
      <c r="J232" s="12"/>
      <c r="K232" s="11"/>
      <c r="L232" s="11"/>
      <c r="M232" s="11"/>
      <c r="N232" s="11"/>
      <c r="O232" s="11"/>
      <c r="P232" s="12" t="str">
        <f>IF(A232="","",IFERROR(IF(INDEX('Aide roster'!$F$6:$F$305,MATCH(A232,'Aide roster'!$B$6:$B$305,0))="","",INDEX('Aide roster'!$F$6:$F$305,MATCH(A232,'Aide roster'!$B$6:$B$305,0))),""))</f>
        <v/>
      </c>
      <c r="Q232" s="12" t="str">
        <f>IF(A232="","",IFERROR(IF(INDEX('Aide roster'!$G$6:$G$305,MATCH(A232,'Aide roster'!$B$6:$B$305,0))="","",INDEX('Aide roster'!$G$6:$G$305,MATCH(A232,'Aide roster'!$B$6:$B$305,0))),""))</f>
        <v/>
      </c>
      <c r="R232" s="11" t="str">
        <f t="shared" si="9"/>
        <v/>
      </c>
      <c r="S232" s="13" t="str">
        <f t="shared" si="10"/>
        <v/>
      </c>
      <c r="T232" s="11" t="str">
        <f t="shared" si="11"/>
        <v/>
      </c>
    </row>
    <row r="233" spans="1:20" x14ac:dyDescent="0.3">
      <c r="A233" s="11"/>
      <c r="B233" s="11" t="str">
        <f>IF(A233="","",IFERROR(INDEX('Aide roster'!$A$6:$A$305,MATCH(A233,'Aide roster'!$B$6:$B$305,0)),"ID not on roster"))</f>
        <v/>
      </c>
      <c r="C233" s="12"/>
      <c r="D233" s="13"/>
      <c r="E233" s="11"/>
      <c r="F233" s="11"/>
      <c r="G233" s="11"/>
      <c r="H233" s="11"/>
      <c r="I233" s="11"/>
      <c r="J233" s="12"/>
      <c r="K233" s="11"/>
      <c r="L233" s="11"/>
      <c r="M233" s="11"/>
      <c r="N233" s="11"/>
      <c r="O233" s="11"/>
      <c r="P233" s="12" t="str">
        <f>IF(A233="","",IFERROR(IF(INDEX('Aide roster'!$F$6:$F$305,MATCH(A233,'Aide roster'!$B$6:$B$305,0))="","",INDEX('Aide roster'!$F$6:$F$305,MATCH(A233,'Aide roster'!$B$6:$B$305,0))),""))</f>
        <v/>
      </c>
      <c r="Q233" s="12" t="str">
        <f>IF(A233="","",IFERROR(IF(INDEX('Aide roster'!$G$6:$G$305,MATCH(A233,'Aide roster'!$B$6:$B$305,0))="","",INDEX('Aide roster'!$G$6:$G$305,MATCH(A233,'Aide roster'!$B$6:$B$305,0))),""))</f>
        <v/>
      </c>
      <c r="R233" s="11" t="str">
        <f t="shared" si="9"/>
        <v/>
      </c>
      <c r="S233" s="13" t="str">
        <f t="shared" si="10"/>
        <v/>
      </c>
      <c r="T233" s="11" t="str">
        <f t="shared" si="11"/>
        <v/>
      </c>
    </row>
    <row r="234" spans="1:20" x14ac:dyDescent="0.3">
      <c r="A234" s="11"/>
      <c r="B234" s="11" t="str">
        <f>IF(A234="","",IFERROR(INDEX('Aide roster'!$A$6:$A$305,MATCH(A234,'Aide roster'!$B$6:$B$305,0)),"ID not on roster"))</f>
        <v/>
      </c>
      <c r="C234" s="12"/>
      <c r="D234" s="13"/>
      <c r="E234" s="11"/>
      <c r="F234" s="11"/>
      <c r="G234" s="11"/>
      <c r="H234" s="11"/>
      <c r="I234" s="11"/>
      <c r="J234" s="12"/>
      <c r="K234" s="11"/>
      <c r="L234" s="11"/>
      <c r="M234" s="11"/>
      <c r="N234" s="11"/>
      <c r="O234" s="11"/>
      <c r="P234" s="12" t="str">
        <f>IF(A234="","",IFERROR(IF(INDEX('Aide roster'!$F$6:$F$305,MATCH(A234,'Aide roster'!$B$6:$B$305,0))="","",INDEX('Aide roster'!$F$6:$F$305,MATCH(A234,'Aide roster'!$B$6:$B$305,0))),""))</f>
        <v/>
      </c>
      <c r="Q234" s="12" t="str">
        <f>IF(A234="","",IFERROR(IF(INDEX('Aide roster'!$G$6:$G$305,MATCH(A234,'Aide roster'!$B$6:$B$305,0))="","",INDEX('Aide roster'!$G$6:$G$305,MATCH(A234,'Aide roster'!$B$6:$B$305,0))),""))</f>
        <v/>
      </c>
      <c r="R234" s="11" t="str">
        <f t="shared" si="9"/>
        <v/>
      </c>
      <c r="S234" s="13" t="str">
        <f t="shared" si="10"/>
        <v/>
      </c>
      <c r="T234" s="11" t="str">
        <f t="shared" si="11"/>
        <v/>
      </c>
    </row>
    <row r="235" spans="1:20" x14ac:dyDescent="0.3">
      <c r="A235" s="11"/>
      <c r="B235" s="11" t="str">
        <f>IF(A235="","",IFERROR(INDEX('Aide roster'!$A$6:$A$305,MATCH(A235,'Aide roster'!$B$6:$B$305,0)),"ID not on roster"))</f>
        <v/>
      </c>
      <c r="C235" s="12"/>
      <c r="D235" s="13"/>
      <c r="E235" s="11"/>
      <c r="F235" s="11"/>
      <c r="G235" s="11"/>
      <c r="H235" s="11"/>
      <c r="I235" s="11"/>
      <c r="J235" s="12"/>
      <c r="K235" s="11"/>
      <c r="L235" s="11"/>
      <c r="M235" s="11"/>
      <c r="N235" s="11"/>
      <c r="O235" s="11"/>
      <c r="P235" s="12" t="str">
        <f>IF(A235="","",IFERROR(IF(INDEX('Aide roster'!$F$6:$F$305,MATCH(A235,'Aide roster'!$B$6:$B$305,0))="","",INDEX('Aide roster'!$F$6:$F$305,MATCH(A235,'Aide roster'!$B$6:$B$305,0))),""))</f>
        <v/>
      </c>
      <c r="Q235" s="12" t="str">
        <f>IF(A235="","",IFERROR(IF(INDEX('Aide roster'!$G$6:$G$305,MATCH(A235,'Aide roster'!$B$6:$B$305,0))="","",INDEX('Aide roster'!$G$6:$G$305,MATCH(A235,'Aide roster'!$B$6:$B$305,0))),""))</f>
        <v/>
      </c>
      <c r="R235" s="11" t="str">
        <f t="shared" si="9"/>
        <v/>
      </c>
      <c r="S235" s="13" t="str">
        <f t="shared" si="10"/>
        <v/>
      </c>
      <c r="T235" s="11" t="str">
        <f t="shared" si="11"/>
        <v/>
      </c>
    </row>
    <row r="236" spans="1:20" x14ac:dyDescent="0.3">
      <c r="A236" s="11"/>
      <c r="B236" s="11" t="str">
        <f>IF(A236="","",IFERROR(INDEX('Aide roster'!$A$6:$A$305,MATCH(A236,'Aide roster'!$B$6:$B$305,0)),"ID not on roster"))</f>
        <v/>
      </c>
      <c r="C236" s="12"/>
      <c r="D236" s="13"/>
      <c r="E236" s="11"/>
      <c r="F236" s="11"/>
      <c r="G236" s="11"/>
      <c r="H236" s="11"/>
      <c r="I236" s="11"/>
      <c r="J236" s="12"/>
      <c r="K236" s="11"/>
      <c r="L236" s="11"/>
      <c r="M236" s="11"/>
      <c r="N236" s="11"/>
      <c r="O236" s="11"/>
      <c r="P236" s="12" t="str">
        <f>IF(A236="","",IFERROR(IF(INDEX('Aide roster'!$F$6:$F$305,MATCH(A236,'Aide roster'!$B$6:$B$305,0))="","",INDEX('Aide roster'!$F$6:$F$305,MATCH(A236,'Aide roster'!$B$6:$B$305,0))),""))</f>
        <v/>
      </c>
      <c r="Q236" s="12" t="str">
        <f>IF(A236="","",IFERROR(IF(INDEX('Aide roster'!$G$6:$G$305,MATCH(A236,'Aide roster'!$B$6:$B$305,0))="","",INDEX('Aide roster'!$G$6:$G$305,MATCH(A236,'Aide roster'!$B$6:$B$305,0))),""))</f>
        <v/>
      </c>
      <c r="R236" s="11" t="str">
        <f t="shared" si="9"/>
        <v/>
      </c>
      <c r="S236" s="13" t="str">
        <f t="shared" si="10"/>
        <v/>
      </c>
      <c r="T236" s="11" t="str">
        <f t="shared" si="11"/>
        <v/>
      </c>
    </row>
    <row r="237" spans="1:20" x14ac:dyDescent="0.3">
      <c r="A237" s="11"/>
      <c r="B237" s="11" t="str">
        <f>IF(A237="","",IFERROR(INDEX('Aide roster'!$A$6:$A$305,MATCH(A237,'Aide roster'!$B$6:$B$305,0)),"ID not on roster"))</f>
        <v/>
      </c>
      <c r="C237" s="12"/>
      <c r="D237" s="13"/>
      <c r="E237" s="11"/>
      <c r="F237" s="11"/>
      <c r="G237" s="11"/>
      <c r="H237" s="11"/>
      <c r="I237" s="11"/>
      <c r="J237" s="12"/>
      <c r="K237" s="11"/>
      <c r="L237" s="11"/>
      <c r="M237" s="11"/>
      <c r="N237" s="11"/>
      <c r="O237" s="11"/>
      <c r="P237" s="12" t="str">
        <f>IF(A237="","",IFERROR(IF(INDEX('Aide roster'!$F$6:$F$305,MATCH(A237,'Aide roster'!$B$6:$B$305,0))="","",INDEX('Aide roster'!$F$6:$F$305,MATCH(A237,'Aide roster'!$B$6:$B$305,0))),""))</f>
        <v/>
      </c>
      <c r="Q237" s="12" t="str">
        <f>IF(A237="","",IFERROR(IF(INDEX('Aide roster'!$G$6:$G$305,MATCH(A237,'Aide roster'!$B$6:$B$305,0))="","",INDEX('Aide roster'!$G$6:$G$305,MATCH(A237,'Aide roster'!$B$6:$B$305,0))),""))</f>
        <v/>
      </c>
      <c r="R237" s="11" t="str">
        <f t="shared" si="9"/>
        <v/>
      </c>
      <c r="S237" s="13" t="str">
        <f t="shared" si="10"/>
        <v/>
      </c>
      <c r="T237" s="11" t="str">
        <f t="shared" si="11"/>
        <v/>
      </c>
    </row>
    <row r="238" spans="1:20" x14ac:dyDescent="0.3">
      <c r="A238" s="11"/>
      <c r="B238" s="11" t="str">
        <f>IF(A238="","",IFERROR(INDEX('Aide roster'!$A$6:$A$305,MATCH(A238,'Aide roster'!$B$6:$B$305,0)),"ID not on roster"))</f>
        <v/>
      </c>
      <c r="C238" s="12"/>
      <c r="D238" s="13"/>
      <c r="E238" s="11"/>
      <c r="F238" s="11"/>
      <c r="G238" s="11"/>
      <c r="H238" s="11"/>
      <c r="I238" s="11"/>
      <c r="J238" s="12"/>
      <c r="K238" s="11"/>
      <c r="L238" s="11"/>
      <c r="M238" s="11"/>
      <c r="N238" s="11"/>
      <c r="O238" s="11"/>
      <c r="P238" s="12" t="str">
        <f>IF(A238="","",IFERROR(IF(INDEX('Aide roster'!$F$6:$F$305,MATCH(A238,'Aide roster'!$B$6:$B$305,0))="","",INDEX('Aide roster'!$F$6:$F$305,MATCH(A238,'Aide roster'!$B$6:$B$305,0))),""))</f>
        <v/>
      </c>
      <c r="Q238" s="12" t="str">
        <f>IF(A238="","",IFERROR(IF(INDEX('Aide roster'!$G$6:$G$305,MATCH(A238,'Aide roster'!$B$6:$B$305,0))="","",INDEX('Aide roster'!$G$6:$G$305,MATCH(A238,'Aide roster'!$B$6:$B$305,0))),""))</f>
        <v/>
      </c>
      <c r="R238" s="11" t="str">
        <f t="shared" si="9"/>
        <v/>
      </c>
      <c r="S238" s="13" t="str">
        <f t="shared" si="10"/>
        <v/>
      </c>
      <c r="T238" s="11" t="str">
        <f t="shared" si="11"/>
        <v/>
      </c>
    </row>
    <row r="239" spans="1:20" x14ac:dyDescent="0.3">
      <c r="A239" s="11"/>
      <c r="B239" s="11" t="str">
        <f>IF(A239="","",IFERROR(INDEX('Aide roster'!$A$6:$A$305,MATCH(A239,'Aide roster'!$B$6:$B$305,0)),"ID not on roster"))</f>
        <v/>
      </c>
      <c r="C239" s="12"/>
      <c r="D239" s="13"/>
      <c r="E239" s="11"/>
      <c r="F239" s="11"/>
      <c r="G239" s="11"/>
      <c r="H239" s="11"/>
      <c r="I239" s="11"/>
      <c r="J239" s="12"/>
      <c r="K239" s="11"/>
      <c r="L239" s="11"/>
      <c r="M239" s="11"/>
      <c r="N239" s="11"/>
      <c r="O239" s="11"/>
      <c r="P239" s="12" t="str">
        <f>IF(A239="","",IFERROR(IF(INDEX('Aide roster'!$F$6:$F$305,MATCH(A239,'Aide roster'!$B$6:$B$305,0))="","",INDEX('Aide roster'!$F$6:$F$305,MATCH(A239,'Aide roster'!$B$6:$B$305,0))),""))</f>
        <v/>
      </c>
      <c r="Q239" s="12" t="str">
        <f>IF(A239="","",IFERROR(IF(INDEX('Aide roster'!$G$6:$G$305,MATCH(A239,'Aide roster'!$B$6:$B$305,0))="","",INDEX('Aide roster'!$G$6:$G$305,MATCH(A239,'Aide roster'!$B$6:$B$305,0))),""))</f>
        <v/>
      </c>
      <c r="R239" s="11" t="str">
        <f t="shared" si="9"/>
        <v/>
      </c>
      <c r="S239" s="13" t="str">
        <f t="shared" si="10"/>
        <v/>
      </c>
      <c r="T239" s="11" t="str">
        <f t="shared" si="11"/>
        <v/>
      </c>
    </row>
    <row r="240" spans="1:20" x14ac:dyDescent="0.3">
      <c r="A240" s="11"/>
      <c r="B240" s="11" t="str">
        <f>IF(A240="","",IFERROR(INDEX('Aide roster'!$A$6:$A$305,MATCH(A240,'Aide roster'!$B$6:$B$305,0)),"ID not on roster"))</f>
        <v/>
      </c>
      <c r="C240" s="12"/>
      <c r="D240" s="13"/>
      <c r="E240" s="11"/>
      <c r="F240" s="11"/>
      <c r="G240" s="11"/>
      <c r="H240" s="11"/>
      <c r="I240" s="11"/>
      <c r="J240" s="12"/>
      <c r="K240" s="11"/>
      <c r="L240" s="11"/>
      <c r="M240" s="11"/>
      <c r="N240" s="11"/>
      <c r="O240" s="11"/>
      <c r="P240" s="12" t="str">
        <f>IF(A240="","",IFERROR(IF(INDEX('Aide roster'!$F$6:$F$305,MATCH(A240,'Aide roster'!$B$6:$B$305,0))="","",INDEX('Aide roster'!$F$6:$F$305,MATCH(A240,'Aide roster'!$B$6:$B$305,0))),""))</f>
        <v/>
      </c>
      <c r="Q240" s="12" t="str">
        <f>IF(A240="","",IFERROR(IF(INDEX('Aide roster'!$G$6:$G$305,MATCH(A240,'Aide roster'!$B$6:$B$305,0))="","",INDEX('Aide roster'!$G$6:$G$305,MATCH(A240,'Aide roster'!$B$6:$B$305,0))),""))</f>
        <v/>
      </c>
      <c r="R240" s="11" t="str">
        <f t="shared" si="9"/>
        <v/>
      </c>
      <c r="S240" s="13" t="str">
        <f t="shared" si="10"/>
        <v/>
      </c>
      <c r="T240" s="11" t="str">
        <f t="shared" si="11"/>
        <v/>
      </c>
    </row>
    <row r="241" spans="1:20" x14ac:dyDescent="0.3">
      <c r="A241" s="11"/>
      <c r="B241" s="11" t="str">
        <f>IF(A241="","",IFERROR(INDEX('Aide roster'!$A$6:$A$305,MATCH(A241,'Aide roster'!$B$6:$B$305,0)),"ID not on roster"))</f>
        <v/>
      </c>
      <c r="C241" s="12"/>
      <c r="D241" s="13"/>
      <c r="E241" s="11"/>
      <c r="F241" s="11"/>
      <c r="G241" s="11"/>
      <c r="H241" s="11"/>
      <c r="I241" s="11"/>
      <c r="J241" s="12"/>
      <c r="K241" s="11"/>
      <c r="L241" s="11"/>
      <c r="M241" s="11"/>
      <c r="N241" s="11"/>
      <c r="O241" s="11"/>
      <c r="P241" s="12" t="str">
        <f>IF(A241="","",IFERROR(IF(INDEX('Aide roster'!$F$6:$F$305,MATCH(A241,'Aide roster'!$B$6:$B$305,0))="","",INDEX('Aide roster'!$F$6:$F$305,MATCH(A241,'Aide roster'!$B$6:$B$305,0))),""))</f>
        <v/>
      </c>
      <c r="Q241" s="12" t="str">
        <f>IF(A241="","",IFERROR(IF(INDEX('Aide roster'!$G$6:$G$305,MATCH(A241,'Aide roster'!$B$6:$B$305,0))="","",INDEX('Aide roster'!$G$6:$G$305,MATCH(A241,'Aide roster'!$B$6:$B$305,0))),""))</f>
        <v/>
      </c>
      <c r="R241" s="11" t="str">
        <f t="shared" si="9"/>
        <v/>
      </c>
      <c r="S241" s="13" t="str">
        <f t="shared" si="10"/>
        <v/>
      </c>
      <c r="T241" s="11" t="str">
        <f t="shared" si="11"/>
        <v/>
      </c>
    </row>
    <row r="242" spans="1:20" x14ac:dyDescent="0.3">
      <c r="A242" s="11"/>
      <c r="B242" s="11" t="str">
        <f>IF(A242="","",IFERROR(INDEX('Aide roster'!$A$6:$A$305,MATCH(A242,'Aide roster'!$B$6:$B$305,0)),"ID not on roster"))</f>
        <v/>
      </c>
      <c r="C242" s="12"/>
      <c r="D242" s="13"/>
      <c r="E242" s="11"/>
      <c r="F242" s="11"/>
      <c r="G242" s="11"/>
      <c r="H242" s="11"/>
      <c r="I242" s="11"/>
      <c r="J242" s="12"/>
      <c r="K242" s="11"/>
      <c r="L242" s="11"/>
      <c r="M242" s="11"/>
      <c r="N242" s="11"/>
      <c r="O242" s="11"/>
      <c r="P242" s="12" t="str">
        <f>IF(A242="","",IFERROR(IF(INDEX('Aide roster'!$F$6:$F$305,MATCH(A242,'Aide roster'!$B$6:$B$305,0))="","",INDEX('Aide roster'!$F$6:$F$305,MATCH(A242,'Aide roster'!$B$6:$B$305,0))),""))</f>
        <v/>
      </c>
      <c r="Q242" s="12" t="str">
        <f>IF(A242="","",IFERROR(IF(INDEX('Aide roster'!$G$6:$G$305,MATCH(A242,'Aide roster'!$B$6:$B$305,0))="","",INDEX('Aide roster'!$G$6:$G$305,MATCH(A242,'Aide roster'!$B$6:$B$305,0))),""))</f>
        <v/>
      </c>
      <c r="R242" s="11" t="str">
        <f t="shared" si="9"/>
        <v/>
      </c>
      <c r="S242" s="13" t="str">
        <f t="shared" si="10"/>
        <v/>
      </c>
      <c r="T242" s="11" t="str">
        <f t="shared" si="11"/>
        <v/>
      </c>
    </row>
    <row r="243" spans="1:20" x14ac:dyDescent="0.3">
      <c r="A243" s="11"/>
      <c r="B243" s="11" t="str">
        <f>IF(A243="","",IFERROR(INDEX('Aide roster'!$A$6:$A$305,MATCH(A243,'Aide roster'!$B$6:$B$305,0)),"ID not on roster"))</f>
        <v/>
      </c>
      <c r="C243" s="12"/>
      <c r="D243" s="13"/>
      <c r="E243" s="11"/>
      <c r="F243" s="11"/>
      <c r="G243" s="11"/>
      <c r="H243" s="11"/>
      <c r="I243" s="11"/>
      <c r="J243" s="12"/>
      <c r="K243" s="11"/>
      <c r="L243" s="11"/>
      <c r="M243" s="11"/>
      <c r="N243" s="11"/>
      <c r="O243" s="11"/>
      <c r="P243" s="12" t="str">
        <f>IF(A243="","",IFERROR(IF(INDEX('Aide roster'!$F$6:$F$305,MATCH(A243,'Aide roster'!$B$6:$B$305,0))="","",INDEX('Aide roster'!$F$6:$F$305,MATCH(A243,'Aide roster'!$B$6:$B$305,0))),""))</f>
        <v/>
      </c>
      <c r="Q243" s="12" t="str">
        <f>IF(A243="","",IFERROR(IF(INDEX('Aide roster'!$G$6:$G$305,MATCH(A243,'Aide roster'!$B$6:$B$305,0))="","",INDEX('Aide roster'!$G$6:$G$305,MATCH(A243,'Aide roster'!$B$6:$B$305,0))),""))</f>
        <v/>
      </c>
      <c r="R243" s="11" t="str">
        <f t="shared" si="9"/>
        <v/>
      </c>
      <c r="S243" s="13" t="str">
        <f t="shared" si="10"/>
        <v/>
      </c>
      <c r="T243" s="11" t="str">
        <f t="shared" si="11"/>
        <v/>
      </c>
    </row>
    <row r="244" spans="1:20" x14ac:dyDescent="0.3">
      <c r="A244" s="11"/>
      <c r="B244" s="11" t="str">
        <f>IF(A244="","",IFERROR(INDEX('Aide roster'!$A$6:$A$305,MATCH(A244,'Aide roster'!$B$6:$B$305,0)),"ID not on roster"))</f>
        <v/>
      </c>
      <c r="C244" s="12"/>
      <c r="D244" s="13"/>
      <c r="E244" s="11"/>
      <c r="F244" s="11"/>
      <c r="G244" s="11"/>
      <c r="H244" s="11"/>
      <c r="I244" s="11"/>
      <c r="J244" s="12"/>
      <c r="K244" s="11"/>
      <c r="L244" s="11"/>
      <c r="M244" s="11"/>
      <c r="N244" s="11"/>
      <c r="O244" s="11"/>
      <c r="P244" s="12" t="str">
        <f>IF(A244="","",IFERROR(IF(INDEX('Aide roster'!$F$6:$F$305,MATCH(A244,'Aide roster'!$B$6:$B$305,0))="","",INDEX('Aide roster'!$F$6:$F$305,MATCH(A244,'Aide roster'!$B$6:$B$305,0))),""))</f>
        <v/>
      </c>
      <c r="Q244" s="12" t="str">
        <f>IF(A244="","",IFERROR(IF(INDEX('Aide roster'!$G$6:$G$305,MATCH(A244,'Aide roster'!$B$6:$B$305,0))="","",INDEX('Aide roster'!$G$6:$G$305,MATCH(A244,'Aide roster'!$B$6:$B$305,0))),""))</f>
        <v/>
      </c>
      <c r="R244" s="11" t="str">
        <f t="shared" si="9"/>
        <v/>
      </c>
      <c r="S244" s="13" t="str">
        <f t="shared" si="10"/>
        <v/>
      </c>
      <c r="T244" s="11" t="str">
        <f t="shared" si="11"/>
        <v/>
      </c>
    </row>
    <row r="245" spans="1:20" x14ac:dyDescent="0.3">
      <c r="A245" s="11"/>
      <c r="B245" s="11" t="str">
        <f>IF(A245="","",IFERROR(INDEX('Aide roster'!$A$6:$A$305,MATCH(A245,'Aide roster'!$B$6:$B$305,0)),"ID not on roster"))</f>
        <v/>
      </c>
      <c r="C245" s="12"/>
      <c r="D245" s="13"/>
      <c r="E245" s="11"/>
      <c r="F245" s="11"/>
      <c r="G245" s="11"/>
      <c r="H245" s="11"/>
      <c r="I245" s="11"/>
      <c r="J245" s="12"/>
      <c r="K245" s="11"/>
      <c r="L245" s="11"/>
      <c r="M245" s="11"/>
      <c r="N245" s="11"/>
      <c r="O245" s="11"/>
      <c r="P245" s="12" t="str">
        <f>IF(A245="","",IFERROR(IF(INDEX('Aide roster'!$F$6:$F$305,MATCH(A245,'Aide roster'!$B$6:$B$305,0))="","",INDEX('Aide roster'!$F$6:$F$305,MATCH(A245,'Aide roster'!$B$6:$B$305,0))),""))</f>
        <v/>
      </c>
      <c r="Q245" s="12" t="str">
        <f>IF(A245="","",IFERROR(IF(INDEX('Aide roster'!$G$6:$G$305,MATCH(A245,'Aide roster'!$B$6:$B$305,0))="","",INDEX('Aide roster'!$G$6:$G$305,MATCH(A245,'Aide roster'!$B$6:$B$305,0))),""))</f>
        <v/>
      </c>
      <c r="R245" s="11" t="str">
        <f t="shared" si="9"/>
        <v/>
      </c>
      <c r="S245" s="13" t="str">
        <f t="shared" si="10"/>
        <v/>
      </c>
      <c r="T245" s="11" t="str">
        <f t="shared" si="11"/>
        <v/>
      </c>
    </row>
    <row r="246" spans="1:20" x14ac:dyDescent="0.3">
      <c r="A246" s="11"/>
      <c r="B246" s="11" t="str">
        <f>IF(A246="","",IFERROR(INDEX('Aide roster'!$A$6:$A$305,MATCH(A246,'Aide roster'!$B$6:$B$305,0)),"ID not on roster"))</f>
        <v/>
      </c>
      <c r="C246" s="12"/>
      <c r="D246" s="13"/>
      <c r="E246" s="11"/>
      <c r="F246" s="11"/>
      <c r="G246" s="11"/>
      <c r="H246" s="11"/>
      <c r="I246" s="11"/>
      <c r="J246" s="12"/>
      <c r="K246" s="11"/>
      <c r="L246" s="11"/>
      <c r="M246" s="11"/>
      <c r="N246" s="11"/>
      <c r="O246" s="11"/>
      <c r="P246" s="12" t="str">
        <f>IF(A246="","",IFERROR(IF(INDEX('Aide roster'!$F$6:$F$305,MATCH(A246,'Aide roster'!$B$6:$B$305,0))="","",INDEX('Aide roster'!$F$6:$F$305,MATCH(A246,'Aide roster'!$B$6:$B$305,0))),""))</f>
        <v/>
      </c>
      <c r="Q246" s="12" t="str">
        <f>IF(A246="","",IFERROR(IF(INDEX('Aide roster'!$G$6:$G$305,MATCH(A246,'Aide roster'!$B$6:$B$305,0))="","",INDEX('Aide roster'!$G$6:$G$305,MATCH(A246,'Aide roster'!$B$6:$B$305,0))),""))</f>
        <v/>
      </c>
      <c r="R246" s="11" t="str">
        <f t="shared" si="9"/>
        <v/>
      </c>
      <c r="S246" s="13" t="str">
        <f t="shared" si="10"/>
        <v/>
      </c>
      <c r="T246" s="11" t="str">
        <f t="shared" si="11"/>
        <v/>
      </c>
    </row>
    <row r="247" spans="1:20" x14ac:dyDescent="0.3">
      <c r="A247" s="11"/>
      <c r="B247" s="11" t="str">
        <f>IF(A247="","",IFERROR(INDEX('Aide roster'!$A$6:$A$305,MATCH(A247,'Aide roster'!$B$6:$B$305,0)),"ID not on roster"))</f>
        <v/>
      </c>
      <c r="C247" s="12"/>
      <c r="D247" s="13"/>
      <c r="E247" s="11"/>
      <c r="F247" s="11"/>
      <c r="G247" s="11"/>
      <c r="H247" s="11"/>
      <c r="I247" s="11"/>
      <c r="J247" s="12"/>
      <c r="K247" s="11"/>
      <c r="L247" s="11"/>
      <c r="M247" s="11"/>
      <c r="N247" s="11"/>
      <c r="O247" s="11"/>
      <c r="P247" s="12" t="str">
        <f>IF(A247="","",IFERROR(IF(INDEX('Aide roster'!$F$6:$F$305,MATCH(A247,'Aide roster'!$B$6:$B$305,0))="","",INDEX('Aide roster'!$F$6:$F$305,MATCH(A247,'Aide roster'!$B$6:$B$305,0))),""))</f>
        <v/>
      </c>
      <c r="Q247" s="12" t="str">
        <f>IF(A247="","",IFERROR(IF(INDEX('Aide roster'!$G$6:$G$305,MATCH(A247,'Aide roster'!$B$6:$B$305,0))="","",INDEX('Aide roster'!$G$6:$G$305,MATCH(A247,'Aide roster'!$B$6:$B$305,0))),""))</f>
        <v/>
      </c>
      <c r="R247" s="11" t="str">
        <f t="shared" si="9"/>
        <v/>
      </c>
      <c r="S247" s="13" t="str">
        <f t="shared" si="10"/>
        <v/>
      </c>
      <c r="T247" s="11" t="str">
        <f t="shared" si="11"/>
        <v/>
      </c>
    </row>
    <row r="248" spans="1:20" x14ac:dyDescent="0.3">
      <c r="A248" s="11"/>
      <c r="B248" s="11" t="str">
        <f>IF(A248="","",IFERROR(INDEX('Aide roster'!$A$6:$A$305,MATCH(A248,'Aide roster'!$B$6:$B$305,0)),"ID not on roster"))</f>
        <v/>
      </c>
      <c r="C248" s="12"/>
      <c r="D248" s="13"/>
      <c r="E248" s="11"/>
      <c r="F248" s="11"/>
      <c r="G248" s="11"/>
      <c r="H248" s="11"/>
      <c r="I248" s="11"/>
      <c r="J248" s="12"/>
      <c r="K248" s="11"/>
      <c r="L248" s="11"/>
      <c r="M248" s="11"/>
      <c r="N248" s="11"/>
      <c r="O248" s="11"/>
      <c r="P248" s="12" t="str">
        <f>IF(A248="","",IFERROR(IF(INDEX('Aide roster'!$F$6:$F$305,MATCH(A248,'Aide roster'!$B$6:$B$305,0))="","",INDEX('Aide roster'!$F$6:$F$305,MATCH(A248,'Aide roster'!$B$6:$B$305,0))),""))</f>
        <v/>
      </c>
      <c r="Q248" s="12" t="str">
        <f>IF(A248="","",IFERROR(IF(INDEX('Aide roster'!$G$6:$G$305,MATCH(A248,'Aide roster'!$B$6:$B$305,0))="","",INDEX('Aide roster'!$G$6:$G$305,MATCH(A248,'Aide roster'!$B$6:$B$305,0))),""))</f>
        <v/>
      </c>
      <c r="R248" s="11" t="str">
        <f t="shared" si="9"/>
        <v/>
      </c>
      <c r="S248" s="13" t="str">
        <f t="shared" si="10"/>
        <v/>
      </c>
      <c r="T248" s="11" t="str">
        <f t="shared" si="11"/>
        <v/>
      </c>
    </row>
    <row r="249" spans="1:20" x14ac:dyDescent="0.3">
      <c r="A249" s="11"/>
      <c r="B249" s="11" t="str">
        <f>IF(A249="","",IFERROR(INDEX('Aide roster'!$A$6:$A$305,MATCH(A249,'Aide roster'!$B$6:$B$305,0)),"ID not on roster"))</f>
        <v/>
      </c>
      <c r="C249" s="12"/>
      <c r="D249" s="13"/>
      <c r="E249" s="11"/>
      <c r="F249" s="11"/>
      <c r="G249" s="11"/>
      <c r="H249" s="11"/>
      <c r="I249" s="11"/>
      <c r="J249" s="12"/>
      <c r="K249" s="11"/>
      <c r="L249" s="11"/>
      <c r="M249" s="11"/>
      <c r="N249" s="11"/>
      <c r="O249" s="11"/>
      <c r="P249" s="12" t="str">
        <f>IF(A249="","",IFERROR(IF(INDEX('Aide roster'!$F$6:$F$305,MATCH(A249,'Aide roster'!$B$6:$B$305,0))="","",INDEX('Aide roster'!$F$6:$F$305,MATCH(A249,'Aide roster'!$B$6:$B$305,0))),""))</f>
        <v/>
      </c>
      <c r="Q249" s="12" t="str">
        <f>IF(A249="","",IFERROR(IF(INDEX('Aide roster'!$G$6:$G$305,MATCH(A249,'Aide roster'!$B$6:$B$305,0))="","",INDEX('Aide roster'!$G$6:$G$305,MATCH(A249,'Aide roster'!$B$6:$B$305,0))),""))</f>
        <v/>
      </c>
      <c r="R249" s="11" t="str">
        <f t="shared" si="9"/>
        <v/>
      </c>
      <c r="S249" s="13" t="str">
        <f t="shared" si="10"/>
        <v/>
      </c>
      <c r="T249" s="11" t="str">
        <f t="shared" si="11"/>
        <v/>
      </c>
    </row>
    <row r="250" spans="1:20" x14ac:dyDescent="0.3">
      <c r="A250" s="11"/>
      <c r="B250" s="11" t="str">
        <f>IF(A250="","",IFERROR(INDEX('Aide roster'!$A$6:$A$305,MATCH(A250,'Aide roster'!$B$6:$B$305,0)),"ID not on roster"))</f>
        <v/>
      </c>
      <c r="C250" s="12"/>
      <c r="D250" s="13"/>
      <c r="E250" s="11"/>
      <c r="F250" s="11"/>
      <c r="G250" s="11"/>
      <c r="H250" s="11"/>
      <c r="I250" s="11"/>
      <c r="J250" s="12"/>
      <c r="K250" s="11"/>
      <c r="L250" s="11"/>
      <c r="M250" s="11"/>
      <c r="N250" s="11"/>
      <c r="O250" s="11"/>
      <c r="P250" s="12" t="str">
        <f>IF(A250="","",IFERROR(IF(INDEX('Aide roster'!$F$6:$F$305,MATCH(A250,'Aide roster'!$B$6:$B$305,0))="","",INDEX('Aide roster'!$F$6:$F$305,MATCH(A250,'Aide roster'!$B$6:$B$305,0))),""))</f>
        <v/>
      </c>
      <c r="Q250" s="12" t="str">
        <f>IF(A250="","",IFERROR(IF(INDEX('Aide roster'!$G$6:$G$305,MATCH(A250,'Aide roster'!$B$6:$B$305,0))="","",INDEX('Aide roster'!$G$6:$G$305,MATCH(A250,'Aide roster'!$B$6:$B$305,0))),""))</f>
        <v/>
      </c>
      <c r="R250" s="11" t="str">
        <f t="shared" si="9"/>
        <v/>
      </c>
      <c r="S250" s="13" t="str">
        <f t="shared" si="10"/>
        <v/>
      </c>
      <c r="T250" s="11" t="str">
        <f t="shared" si="11"/>
        <v/>
      </c>
    </row>
    <row r="251" spans="1:20" x14ac:dyDescent="0.3">
      <c r="A251" s="11"/>
      <c r="B251" s="11" t="str">
        <f>IF(A251="","",IFERROR(INDEX('Aide roster'!$A$6:$A$305,MATCH(A251,'Aide roster'!$B$6:$B$305,0)),"ID not on roster"))</f>
        <v/>
      </c>
      <c r="C251" s="12"/>
      <c r="D251" s="13"/>
      <c r="E251" s="11"/>
      <c r="F251" s="11"/>
      <c r="G251" s="11"/>
      <c r="H251" s="11"/>
      <c r="I251" s="11"/>
      <c r="J251" s="12"/>
      <c r="K251" s="11"/>
      <c r="L251" s="11"/>
      <c r="M251" s="11"/>
      <c r="N251" s="11"/>
      <c r="O251" s="11"/>
      <c r="P251" s="12" t="str">
        <f>IF(A251="","",IFERROR(IF(INDEX('Aide roster'!$F$6:$F$305,MATCH(A251,'Aide roster'!$B$6:$B$305,0))="","",INDEX('Aide roster'!$F$6:$F$305,MATCH(A251,'Aide roster'!$B$6:$B$305,0))),""))</f>
        <v/>
      </c>
      <c r="Q251" s="12" t="str">
        <f>IF(A251="","",IFERROR(IF(INDEX('Aide roster'!$G$6:$G$305,MATCH(A251,'Aide roster'!$B$6:$B$305,0))="","",INDEX('Aide roster'!$G$6:$G$305,MATCH(A251,'Aide roster'!$B$6:$B$305,0))),""))</f>
        <v/>
      </c>
      <c r="R251" s="11" t="str">
        <f t="shared" si="9"/>
        <v/>
      </c>
      <c r="S251" s="13" t="str">
        <f t="shared" si="10"/>
        <v/>
      </c>
      <c r="T251" s="11" t="str">
        <f t="shared" si="11"/>
        <v/>
      </c>
    </row>
    <row r="252" spans="1:20" x14ac:dyDescent="0.3">
      <c r="A252" s="11"/>
      <c r="B252" s="11" t="str">
        <f>IF(A252="","",IFERROR(INDEX('Aide roster'!$A$6:$A$305,MATCH(A252,'Aide roster'!$B$6:$B$305,0)),"ID not on roster"))</f>
        <v/>
      </c>
      <c r="C252" s="12"/>
      <c r="D252" s="13"/>
      <c r="E252" s="11"/>
      <c r="F252" s="11"/>
      <c r="G252" s="11"/>
      <c r="H252" s="11"/>
      <c r="I252" s="11"/>
      <c r="J252" s="12"/>
      <c r="K252" s="11"/>
      <c r="L252" s="11"/>
      <c r="M252" s="11"/>
      <c r="N252" s="11"/>
      <c r="O252" s="11"/>
      <c r="P252" s="12" t="str">
        <f>IF(A252="","",IFERROR(IF(INDEX('Aide roster'!$F$6:$F$305,MATCH(A252,'Aide roster'!$B$6:$B$305,0))="","",INDEX('Aide roster'!$F$6:$F$305,MATCH(A252,'Aide roster'!$B$6:$B$305,0))),""))</f>
        <v/>
      </c>
      <c r="Q252" s="12" t="str">
        <f>IF(A252="","",IFERROR(IF(INDEX('Aide roster'!$G$6:$G$305,MATCH(A252,'Aide roster'!$B$6:$B$305,0))="","",INDEX('Aide roster'!$G$6:$G$305,MATCH(A252,'Aide roster'!$B$6:$B$305,0))),""))</f>
        <v/>
      </c>
      <c r="R252" s="11" t="str">
        <f t="shared" si="9"/>
        <v/>
      </c>
      <c r="S252" s="13" t="str">
        <f t="shared" si="10"/>
        <v/>
      </c>
      <c r="T252" s="11" t="str">
        <f t="shared" si="11"/>
        <v/>
      </c>
    </row>
    <row r="253" spans="1:20" x14ac:dyDescent="0.3">
      <c r="A253" s="11"/>
      <c r="B253" s="11" t="str">
        <f>IF(A253="","",IFERROR(INDEX('Aide roster'!$A$6:$A$305,MATCH(A253,'Aide roster'!$B$6:$B$305,0)),"ID not on roster"))</f>
        <v/>
      </c>
      <c r="C253" s="12"/>
      <c r="D253" s="13"/>
      <c r="E253" s="11"/>
      <c r="F253" s="11"/>
      <c r="G253" s="11"/>
      <c r="H253" s="11"/>
      <c r="I253" s="11"/>
      <c r="J253" s="12"/>
      <c r="K253" s="11"/>
      <c r="L253" s="11"/>
      <c r="M253" s="11"/>
      <c r="N253" s="11"/>
      <c r="O253" s="11"/>
      <c r="P253" s="12" t="str">
        <f>IF(A253="","",IFERROR(IF(INDEX('Aide roster'!$F$6:$F$305,MATCH(A253,'Aide roster'!$B$6:$B$305,0))="","",INDEX('Aide roster'!$F$6:$F$305,MATCH(A253,'Aide roster'!$B$6:$B$305,0))),""))</f>
        <v/>
      </c>
      <c r="Q253" s="12" t="str">
        <f>IF(A253="","",IFERROR(IF(INDEX('Aide roster'!$G$6:$G$305,MATCH(A253,'Aide roster'!$B$6:$B$305,0))="","",INDEX('Aide roster'!$G$6:$G$305,MATCH(A253,'Aide roster'!$B$6:$B$305,0))),""))</f>
        <v/>
      </c>
      <c r="R253" s="11" t="str">
        <f t="shared" si="9"/>
        <v/>
      </c>
      <c r="S253" s="13" t="str">
        <f t="shared" si="10"/>
        <v/>
      </c>
      <c r="T253" s="11" t="str">
        <f t="shared" si="11"/>
        <v/>
      </c>
    </row>
    <row r="254" spans="1:20" x14ac:dyDescent="0.3">
      <c r="A254" s="11"/>
      <c r="B254" s="11" t="str">
        <f>IF(A254="","",IFERROR(INDEX('Aide roster'!$A$6:$A$305,MATCH(A254,'Aide roster'!$B$6:$B$305,0)),"ID not on roster"))</f>
        <v/>
      </c>
      <c r="C254" s="12"/>
      <c r="D254" s="13"/>
      <c r="E254" s="11"/>
      <c r="F254" s="11"/>
      <c r="G254" s="11"/>
      <c r="H254" s="11"/>
      <c r="I254" s="11"/>
      <c r="J254" s="12"/>
      <c r="K254" s="11"/>
      <c r="L254" s="11"/>
      <c r="M254" s="11"/>
      <c r="N254" s="11"/>
      <c r="O254" s="11"/>
      <c r="P254" s="12" t="str">
        <f>IF(A254="","",IFERROR(IF(INDEX('Aide roster'!$F$6:$F$305,MATCH(A254,'Aide roster'!$B$6:$B$305,0))="","",INDEX('Aide roster'!$F$6:$F$305,MATCH(A254,'Aide roster'!$B$6:$B$305,0))),""))</f>
        <v/>
      </c>
      <c r="Q254" s="12" t="str">
        <f>IF(A254="","",IFERROR(IF(INDEX('Aide roster'!$G$6:$G$305,MATCH(A254,'Aide roster'!$B$6:$B$305,0))="","",INDEX('Aide roster'!$G$6:$G$305,MATCH(A254,'Aide roster'!$B$6:$B$305,0))),""))</f>
        <v/>
      </c>
      <c r="R254" s="11" t="str">
        <f t="shared" si="9"/>
        <v/>
      </c>
      <c r="S254" s="13" t="str">
        <f t="shared" si="10"/>
        <v/>
      </c>
      <c r="T254" s="11" t="str">
        <f t="shared" si="11"/>
        <v/>
      </c>
    </row>
    <row r="255" spans="1:20" x14ac:dyDescent="0.3">
      <c r="A255" s="11"/>
      <c r="B255" s="11" t="str">
        <f>IF(A255="","",IFERROR(INDEX('Aide roster'!$A$6:$A$305,MATCH(A255,'Aide roster'!$B$6:$B$305,0)),"ID not on roster"))</f>
        <v/>
      </c>
      <c r="C255" s="12"/>
      <c r="D255" s="13"/>
      <c r="E255" s="11"/>
      <c r="F255" s="11"/>
      <c r="G255" s="11"/>
      <c r="H255" s="11"/>
      <c r="I255" s="11"/>
      <c r="J255" s="12"/>
      <c r="K255" s="11"/>
      <c r="L255" s="11"/>
      <c r="M255" s="11"/>
      <c r="N255" s="11"/>
      <c r="O255" s="11"/>
      <c r="P255" s="12" t="str">
        <f>IF(A255="","",IFERROR(IF(INDEX('Aide roster'!$F$6:$F$305,MATCH(A255,'Aide roster'!$B$6:$B$305,0))="","",INDEX('Aide roster'!$F$6:$F$305,MATCH(A255,'Aide roster'!$B$6:$B$305,0))),""))</f>
        <v/>
      </c>
      <c r="Q255" s="12" t="str">
        <f>IF(A255="","",IFERROR(IF(INDEX('Aide roster'!$G$6:$G$305,MATCH(A255,'Aide roster'!$B$6:$B$305,0))="","",INDEX('Aide roster'!$G$6:$G$305,MATCH(A255,'Aide roster'!$B$6:$B$305,0))),""))</f>
        <v/>
      </c>
      <c r="R255" s="11" t="str">
        <f t="shared" si="9"/>
        <v/>
      </c>
      <c r="S255" s="13" t="str">
        <f t="shared" si="10"/>
        <v/>
      </c>
      <c r="T255" s="11" t="str">
        <f t="shared" si="11"/>
        <v/>
      </c>
    </row>
    <row r="256" spans="1:20" x14ac:dyDescent="0.3">
      <c r="A256" s="11"/>
      <c r="B256" s="11" t="str">
        <f>IF(A256="","",IFERROR(INDEX('Aide roster'!$A$6:$A$305,MATCH(A256,'Aide roster'!$B$6:$B$305,0)),"ID not on roster"))</f>
        <v/>
      </c>
      <c r="C256" s="12"/>
      <c r="D256" s="13"/>
      <c r="E256" s="11"/>
      <c r="F256" s="11"/>
      <c r="G256" s="11"/>
      <c r="H256" s="11"/>
      <c r="I256" s="11"/>
      <c r="J256" s="12"/>
      <c r="K256" s="11"/>
      <c r="L256" s="11"/>
      <c r="M256" s="11"/>
      <c r="N256" s="11"/>
      <c r="O256" s="11"/>
      <c r="P256" s="12" t="str">
        <f>IF(A256="","",IFERROR(IF(INDEX('Aide roster'!$F$6:$F$305,MATCH(A256,'Aide roster'!$B$6:$B$305,0))="","",INDEX('Aide roster'!$F$6:$F$305,MATCH(A256,'Aide roster'!$B$6:$B$305,0))),""))</f>
        <v/>
      </c>
      <c r="Q256" s="12" t="str">
        <f>IF(A256="","",IFERROR(IF(INDEX('Aide roster'!$G$6:$G$305,MATCH(A256,'Aide roster'!$B$6:$B$305,0))="","",INDEX('Aide roster'!$G$6:$G$305,MATCH(A256,'Aide roster'!$B$6:$B$305,0))),""))</f>
        <v/>
      </c>
      <c r="R256" s="11" t="str">
        <f t="shared" si="9"/>
        <v/>
      </c>
      <c r="S256" s="13" t="str">
        <f t="shared" si="10"/>
        <v/>
      </c>
      <c r="T256" s="11" t="str">
        <f t="shared" si="11"/>
        <v/>
      </c>
    </row>
    <row r="257" spans="1:20" x14ac:dyDescent="0.3">
      <c r="A257" s="11"/>
      <c r="B257" s="11" t="str">
        <f>IF(A257="","",IFERROR(INDEX('Aide roster'!$A$6:$A$305,MATCH(A257,'Aide roster'!$B$6:$B$305,0)),"ID not on roster"))</f>
        <v/>
      </c>
      <c r="C257" s="12"/>
      <c r="D257" s="13"/>
      <c r="E257" s="11"/>
      <c r="F257" s="11"/>
      <c r="G257" s="11"/>
      <c r="H257" s="11"/>
      <c r="I257" s="11"/>
      <c r="J257" s="12"/>
      <c r="K257" s="11"/>
      <c r="L257" s="11"/>
      <c r="M257" s="11"/>
      <c r="N257" s="11"/>
      <c r="O257" s="11"/>
      <c r="P257" s="12" t="str">
        <f>IF(A257="","",IFERROR(IF(INDEX('Aide roster'!$F$6:$F$305,MATCH(A257,'Aide roster'!$B$6:$B$305,0))="","",INDEX('Aide roster'!$F$6:$F$305,MATCH(A257,'Aide roster'!$B$6:$B$305,0))),""))</f>
        <v/>
      </c>
      <c r="Q257" s="12" t="str">
        <f>IF(A257="","",IFERROR(IF(INDEX('Aide roster'!$G$6:$G$305,MATCH(A257,'Aide roster'!$B$6:$B$305,0))="","",INDEX('Aide roster'!$G$6:$G$305,MATCH(A257,'Aide roster'!$B$6:$B$305,0))),""))</f>
        <v/>
      </c>
      <c r="R257" s="11" t="str">
        <f t="shared" si="9"/>
        <v/>
      </c>
      <c r="S257" s="13" t="str">
        <f t="shared" si="10"/>
        <v/>
      </c>
      <c r="T257" s="11" t="str">
        <f t="shared" si="11"/>
        <v/>
      </c>
    </row>
    <row r="258" spans="1:20" x14ac:dyDescent="0.3">
      <c r="A258" s="11"/>
      <c r="B258" s="11" t="str">
        <f>IF(A258="","",IFERROR(INDEX('Aide roster'!$A$6:$A$305,MATCH(A258,'Aide roster'!$B$6:$B$305,0)),"ID not on roster"))</f>
        <v/>
      </c>
      <c r="C258" s="12"/>
      <c r="D258" s="13"/>
      <c r="E258" s="11"/>
      <c r="F258" s="11"/>
      <c r="G258" s="11"/>
      <c r="H258" s="11"/>
      <c r="I258" s="11"/>
      <c r="J258" s="12"/>
      <c r="K258" s="11"/>
      <c r="L258" s="11"/>
      <c r="M258" s="11"/>
      <c r="N258" s="11"/>
      <c r="O258" s="11"/>
      <c r="P258" s="12" t="str">
        <f>IF(A258="","",IFERROR(IF(INDEX('Aide roster'!$F$6:$F$305,MATCH(A258,'Aide roster'!$B$6:$B$305,0))="","",INDEX('Aide roster'!$F$6:$F$305,MATCH(A258,'Aide roster'!$B$6:$B$305,0))),""))</f>
        <v/>
      </c>
      <c r="Q258" s="12" t="str">
        <f>IF(A258="","",IFERROR(IF(INDEX('Aide roster'!$G$6:$G$305,MATCH(A258,'Aide roster'!$B$6:$B$305,0))="","",INDEX('Aide roster'!$G$6:$G$305,MATCH(A258,'Aide roster'!$B$6:$B$305,0))),""))</f>
        <v/>
      </c>
      <c r="R258" s="11" t="str">
        <f t="shared" si="9"/>
        <v/>
      </c>
      <c r="S258" s="13" t="str">
        <f t="shared" si="10"/>
        <v/>
      </c>
      <c r="T258" s="11" t="str">
        <f t="shared" si="11"/>
        <v/>
      </c>
    </row>
    <row r="259" spans="1:20" x14ac:dyDescent="0.3">
      <c r="A259" s="11"/>
      <c r="B259" s="11" t="str">
        <f>IF(A259="","",IFERROR(INDEX('Aide roster'!$A$6:$A$305,MATCH(A259,'Aide roster'!$B$6:$B$305,0)),"ID not on roster"))</f>
        <v/>
      </c>
      <c r="C259" s="12"/>
      <c r="D259" s="13"/>
      <c r="E259" s="11"/>
      <c r="F259" s="11"/>
      <c r="G259" s="11"/>
      <c r="H259" s="11"/>
      <c r="I259" s="11"/>
      <c r="J259" s="12"/>
      <c r="K259" s="11"/>
      <c r="L259" s="11"/>
      <c r="M259" s="11"/>
      <c r="N259" s="11"/>
      <c r="O259" s="11"/>
      <c r="P259" s="12" t="str">
        <f>IF(A259="","",IFERROR(IF(INDEX('Aide roster'!$F$6:$F$305,MATCH(A259,'Aide roster'!$B$6:$B$305,0))="","",INDEX('Aide roster'!$F$6:$F$305,MATCH(A259,'Aide roster'!$B$6:$B$305,0))),""))</f>
        <v/>
      </c>
      <c r="Q259" s="12" t="str">
        <f>IF(A259="","",IFERROR(IF(INDEX('Aide roster'!$G$6:$G$305,MATCH(A259,'Aide roster'!$B$6:$B$305,0))="","",INDEX('Aide roster'!$G$6:$G$305,MATCH(A259,'Aide roster'!$B$6:$B$305,0))),""))</f>
        <v/>
      </c>
      <c r="R259" s="11" t="str">
        <f t="shared" si="9"/>
        <v/>
      </c>
      <c r="S259" s="13" t="str">
        <f t="shared" si="10"/>
        <v/>
      </c>
      <c r="T259" s="11" t="str">
        <f t="shared" si="11"/>
        <v/>
      </c>
    </row>
    <row r="260" spans="1:20" x14ac:dyDescent="0.3">
      <c r="A260" s="11"/>
      <c r="B260" s="11" t="str">
        <f>IF(A260="","",IFERROR(INDEX('Aide roster'!$A$6:$A$305,MATCH(A260,'Aide roster'!$B$6:$B$305,0)),"ID not on roster"))</f>
        <v/>
      </c>
      <c r="C260" s="12"/>
      <c r="D260" s="13"/>
      <c r="E260" s="11"/>
      <c r="F260" s="11"/>
      <c r="G260" s="11"/>
      <c r="H260" s="11"/>
      <c r="I260" s="11"/>
      <c r="J260" s="12"/>
      <c r="K260" s="11"/>
      <c r="L260" s="11"/>
      <c r="M260" s="11"/>
      <c r="N260" s="11"/>
      <c r="O260" s="11"/>
      <c r="P260" s="12" t="str">
        <f>IF(A260="","",IFERROR(IF(INDEX('Aide roster'!$F$6:$F$305,MATCH(A260,'Aide roster'!$B$6:$B$305,0))="","",INDEX('Aide roster'!$F$6:$F$305,MATCH(A260,'Aide roster'!$B$6:$B$305,0))),""))</f>
        <v/>
      </c>
      <c r="Q260" s="12" t="str">
        <f>IF(A260="","",IFERROR(IF(INDEX('Aide roster'!$G$6:$G$305,MATCH(A260,'Aide roster'!$B$6:$B$305,0))="","",INDEX('Aide roster'!$G$6:$G$305,MATCH(A260,'Aide roster'!$B$6:$B$305,0))),""))</f>
        <v/>
      </c>
      <c r="R260" s="11" t="str">
        <f t="shared" si="9"/>
        <v/>
      </c>
      <c r="S260" s="13" t="str">
        <f t="shared" si="10"/>
        <v/>
      </c>
      <c r="T260" s="11" t="str">
        <f t="shared" si="11"/>
        <v/>
      </c>
    </row>
    <row r="261" spans="1:20" x14ac:dyDescent="0.3">
      <c r="A261" s="11"/>
      <c r="B261" s="11" t="str">
        <f>IF(A261="","",IFERROR(INDEX('Aide roster'!$A$6:$A$305,MATCH(A261,'Aide roster'!$B$6:$B$305,0)),"ID not on roster"))</f>
        <v/>
      </c>
      <c r="C261" s="12"/>
      <c r="D261" s="13"/>
      <c r="E261" s="11"/>
      <c r="F261" s="11"/>
      <c r="G261" s="11"/>
      <c r="H261" s="11"/>
      <c r="I261" s="11"/>
      <c r="J261" s="12"/>
      <c r="K261" s="11"/>
      <c r="L261" s="11"/>
      <c r="M261" s="11"/>
      <c r="N261" s="11"/>
      <c r="O261" s="11"/>
      <c r="P261" s="12" t="str">
        <f>IF(A261="","",IFERROR(IF(INDEX('Aide roster'!$F$6:$F$305,MATCH(A261,'Aide roster'!$B$6:$B$305,0))="","",INDEX('Aide roster'!$F$6:$F$305,MATCH(A261,'Aide roster'!$B$6:$B$305,0))),""))</f>
        <v/>
      </c>
      <c r="Q261" s="12" t="str">
        <f>IF(A261="","",IFERROR(IF(INDEX('Aide roster'!$G$6:$G$305,MATCH(A261,'Aide roster'!$B$6:$B$305,0))="","",INDEX('Aide roster'!$G$6:$G$305,MATCH(A261,'Aide roster'!$B$6:$B$305,0))),""))</f>
        <v/>
      </c>
      <c r="R261" s="11" t="str">
        <f t="shared" si="9"/>
        <v/>
      </c>
      <c r="S261" s="13" t="str">
        <f t="shared" si="10"/>
        <v/>
      </c>
      <c r="T261" s="11" t="str">
        <f t="shared" si="11"/>
        <v/>
      </c>
    </row>
    <row r="262" spans="1:20" x14ac:dyDescent="0.3">
      <c r="A262" s="11"/>
      <c r="B262" s="11" t="str">
        <f>IF(A262="","",IFERROR(INDEX('Aide roster'!$A$6:$A$305,MATCH(A262,'Aide roster'!$B$6:$B$305,0)),"ID not on roster"))</f>
        <v/>
      </c>
      <c r="C262" s="12"/>
      <c r="D262" s="13"/>
      <c r="E262" s="11"/>
      <c r="F262" s="11"/>
      <c r="G262" s="11"/>
      <c r="H262" s="11"/>
      <c r="I262" s="11"/>
      <c r="J262" s="12"/>
      <c r="K262" s="11"/>
      <c r="L262" s="11"/>
      <c r="M262" s="11"/>
      <c r="N262" s="11"/>
      <c r="O262" s="11"/>
      <c r="P262" s="12" t="str">
        <f>IF(A262="","",IFERROR(IF(INDEX('Aide roster'!$F$6:$F$305,MATCH(A262,'Aide roster'!$B$6:$B$305,0))="","",INDEX('Aide roster'!$F$6:$F$305,MATCH(A262,'Aide roster'!$B$6:$B$305,0))),""))</f>
        <v/>
      </c>
      <c r="Q262" s="12" t="str">
        <f>IF(A262="","",IFERROR(IF(INDEX('Aide roster'!$G$6:$G$305,MATCH(A262,'Aide roster'!$B$6:$B$305,0))="","",INDEX('Aide roster'!$G$6:$G$305,MATCH(A262,'Aide roster'!$B$6:$B$305,0))),""))</f>
        <v/>
      </c>
      <c r="R262" s="11" t="str">
        <f t="shared" ref="R262:R325" si="12">IF(OR(C262="",P262="",Q262=""),"",IF(AND(C262&gt;=P262,C262&lt;=Q262),"Yes","No"))</f>
        <v/>
      </c>
      <c r="S262" s="13" t="str">
        <f t="shared" ref="S262:S325" si="13">IF(R262&lt;&gt;"Yes","",SUMIFS($D$6:$D$1005,$A$6:$A$1005,A262,$C$6:$C$1005,"&gt;="&amp;P262,$C$6:$C$1005,"&lt;="&amp;C262))</f>
        <v/>
      </c>
      <c r="T262" s="11" t="str">
        <f t="shared" ref="T262:T325" si="14">IF(A262="","",IF(C262="","Add session date",IF(D262="","Add hours",IF(I262="","Add supervising RN",IF(J262="","Add RN approval date",IF(AND(G262="During patient care",L262&lt;&gt;"Yes"),"Record patient consent",IF(K262="","Record how the RN attended","OK")))))))</f>
        <v/>
      </c>
    </row>
    <row r="263" spans="1:20" x14ac:dyDescent="0.3">
      <c r="A263" s="11"/>
      <c r="B263" s="11" t="str">
        <f>IF(A263="","",IFERROR(INDEX('Aide roster'!$A$6:$A$305,MATCH(A263,'Aide roster'!$B$6:$B$305,0)),"ID not on roster"))</f>
        <v/>
      </c>
      <c r="C263" s="12"/>
      <c r="D263" s="13"/>
      <c r="E263" s="11"/>
      <c r="F263" s="11"/>
      <c r="G263" s="11"/>
      <c r="H263" s="11"/>
      <c r="I263" s="11"/>
      <c r="J263" s="12"/>
      <c r="K263" s="11"/>
      <c r="L263" s="11"/>
      <c r="M263" s="11"/>
      <c r="N263" s="11"/>
      <c r="O263" s="11"/>
      <c r="P263" s="12" t="str">
        <f>IF(A263="","",IFERROR(IF(INDEX('Aide roster'!$F$6:$F$305,MATCH(A263,'Aide roster'!$B$6:$B$305,0))="","",INDEX('Aide roster'!$F$6:$F$305,MATCH(A263,'Aide roster'!$B$6:$B$305,0))),""))</f>
        <v/>
      </c>
      <c r="Q263" s="12" t="str">
        <f>IF(A263="","",IFERROR(IF(INDEX('Aide roster'!$G$6:$G$305,MATCH(A263,'Aide roster'!$B$6:$B$305,0))="","",INDEX('Aide roster'!$G$6:$G$305,MATCH(A263,'Aide roster'!$B$6:$B$305,0))),""))</f>
        <v/>
      </c>
      <c r="R263" s="11" t="str">
        <f t="shared" si="12"/>
        <v/>
      </c>
      <c r="S263" s="13" t="str">
        <f t="shared" si="13"/>
        <v/>
      </c>
      <c r="T263" s="11" t="str">
        <f t="shared" si="14"/>
        <v/>
      </c>
    </row>
    <row r="264" spans="1:20" x14ac:dyDescent="0.3">
      <c r="A264" s="11"/>
      <c r="B264" s="11" t="str">
        <f>IF(A264="","",IFERROR(INDEX('Aide roster'!$A$6:$A$305,MATCH(A264,'Aide roster'!$B$6:$B$305,0)),"ID not on roster"))</f>
        <v/>
      </c>
      <c r="C264" s="12"/>
      <c r="D264" s="13"/>
      <c r="E264" s="11"/>
      <c r="F264" s="11"/>
      <c r="G264" s="11"/>
      <c r="H264" s="11"/>
      <c r="I264" s="11"/>
      <c r="J264" s="12"/>
      <c r="K264" s="11"/>
      <c r="L264" s="11"/>
      <c r="M264" s="11"/>
      <c r="N264" s="11"/>
      <c r="O264" s="11"/>
      <c r="P264" s="12" t="str">
        <f>IF(A264="","",IFERROR(IF(INDEX('Aide roster'!$F$6:$F$305,MATCH(A264,'Aide roster'!$B$6:$B$305,0))="","",INDEX('Aide roster'!$F$6:$F$305,MATCH(A264,'Aide roster'!$B$6:$B$305,0))),""))</f>
        <v/>
      </c>
      <c r="Q264" s="12" t="str">
        <f>IF(A264="","",IFERROR(IF(INDEX('Aide roster'!$G$6:$G$305,MATCH(A264,'Aide roster'!$B$6:$B$305,0))="","",INDEX('Aide roster'!$G$6:$G$305,MATCH(A264,'Aide roster'!$B$6:$B$305,0))),""))</f>
        <v/>
      </c>
      <c r="R264" s="11" t="str">
        <f t="shared" si="12"/>
        <v/>
      </c>
      <c r="S264" s="13" t="str">
        <f t="shared" si="13"/>
        <v/>
      </c>
      <c r="T264" s="11" t="str">
        <f t="shared" si="14"/>
        <v/>
      </c>
    </row>
    <row r="265" spans="1:20" x14ac:dyDescent="0.3">
      <c r="A265" s="11"/>
      <c r="B265" s="11" t="str">
        <f>IF(A265="","",IFERROR(INDEX('Aide roster'!$A$6:$A$305,MATCH(A265,'Aide roster'!$B$6:$B$305,0)),"ID not on roster"))</f>
        <v/>
      </c>
      <c r="C265" s="12"/>
      <c r="D265" s="13"/>
      <c r="E265" s="11"/>
      <c r="F265" s="11"/>
      <c r="G265" s="11"/>
      <c r="H265" s="11"/>
      <c r="I265" s="11"/>
      <c r="J265" s="12"/>
      <c r="K265" s="11"/>
      <c r="L265" s="11"/>
      <c r="M265" s="11"/>
      <c r="N265" s="11"/>
      <c r="O265" s="11"/>
      <c r="P265" s="12" t="str">
        <f>IF(A265="","",IFERROR(IF(INDEX('Aide roster'!$F$6:$F$305,MATCH(A265,'Aide roster'!$B$6:$B$305,0))="","",INDEX('Aide roster'!$F$6:$F$305,MATCH(A265,'Aide roster'!$B$6:$B$305,0))),""))</f>
        <v/>
      </c>
      <c r="Q265" s="12" t="str">
        <f>IF(A265="","",IFERROR(IF(INDEX('Aide roster'!$G$6:$G$305,MATCH(A265,'Aide roster'!$B$6:$B$305,0))="","",INDEX('Aide roster'!$G$6:$G$305,MATCH(A265,'Aide roster'!$B$6:$B$305,0))),""))</f>
        <v/>
      </c>
      <c r="R265" s="11" t="str">
        <f t="shared" si="12"/>
        <v/>
      </c>
      <c r="S265" s="13" t="str">
        <f t="shared" si="13"/>
        <v/>
      </c>
      <c r="T265" s="11" t="str">
        <f t="shared" si="14"/>
        <v/>
      </c>
    </row>
    <row r="266" spans="1:20" x14ac:dyDescent="0.3">
      <c r="A266" s="11"/>
      <c r="B266" s="11" t="str">
        <f>IF(A266="","",IFERROR(INDEX('Aide roster'!$A$6:$A$305,MATCH(A266,'Aide roster'!$B$6:$B$305,0)),"ID not on roster"))</f>
        <v/>
      </c>
      <c r="C266" s="12"/>
      <c r="D266" s="13"/>
      <c r="E266" s="11"/>
      <c r="F266" s="11"/>
      <c r="G266" s="11"/>
      <c r="H266" s="11"/>
      <c r="I266" s="11"/>
      <c r="J266" s="12"/>
      <c r="K266" s="11"/>
      <c r="L266" s="11"/>
      <c r="M266" s="11"/>
      <c r="N266" s="11"/>
      <c r="O266" s="11"/>
      <c r="P266" s="12" t="str">
        <f>IF(A266="","",IFERROR(IF(INDEX('Aide roster'!$F$6:$F$305,MATCH(A266,'Aide roster'!$B$6:$B$305,0))="","",INDEX('Aide roster'!$F$6:$F$305,MATCH(A266,'Aide roster'!$B$6:$B$305,0))),""))</f>
        <v/>
      </c>
      <c r="Q266" s="12" t="str">
        <f>IF(A266="","",IFERROR(IF(INDEX('Aide roster'!$G$6:$G$305,MATCH(A266,'Aide roster'!$B$6:$B$305,0))="","",INDEX('Aide roster'!$G$6:$G$305,MATCH(A266,'Aide roster'!$B$6:$B$305,0))),""))</f>
        <v/>
      </c>
      <c r="R266" s="11" t="str">
        <f t="shared" si="12"/>
        <v/>
      </c>
      <c r="S266" s="13" t="str">
        <f t="shared" si="13"/>
        <v/>
      </c>
      <c r="T266" s="11" t="str">
        <f t="shared" si="14"/>
        <v/>
      </c>
    </row>
    <row r="267" spans="1:20" x14ac:dyDescent="0.3">
      <c r="A267" s="11"/>
      <c r="B267" s="11" t="str">
        <f>IF(A267="","",IFERROR(INDEX('Aide roster'!$A$6:$A$305,MATCH(A267,'Aide roster'!$B$6:$B$305,0)),"ID not on roster"))</f>
        <v/>
      </c>
      <c r="C267" s="12"/>
      <c r="D267" s="13"/>
      <c r="E267" s="11"/>
      <c r="F267" s="11"/>
      <c r="G267" s="11"/>
      <c r="H267" s="11"/>
      <c r="I267" s="11"/>
      <c r="J267" s="12"/>
      <c r="K267" s="11"/>
      <c r="L267" s="11"/>
      <c r="M267" s="11"/>
      <c r="N267" s="11"/>
      <c r="O267" s="11"/>
      <c r="P267" s="12" t="str">
        <f>IF(A267="","",IFERROR(IF(INDEX('Aide roster'!$F$6:$F$305,MATCH(A267,'Aide roster'!$B$6:$B$305,0))="","",INDEX('Aide roster'!$F$6:$F$305,MATCH(A267,'Aide roster'!$B$6:$B$305,0))),""))</f>
        <v/>
      </c>
      <c r="Q267" s="12" t="str">
        <f>IF(A267="","",IFERROR(IF(INDEX('Aide roster'!$G$6:$G$305,MATCH(A267,'Aide roster'!$B$6:$B$305,0))="","",INDEX('Aide roster'!$G$6:$G$305,MATCH(A267,'Aide roster'!$B$6:$B$305,0))),""))</f>
        <v/>
      </c>
      <c r="R267" s="11" t="str">
        <f t="shared" si="12"/>
        <v/>
      </c>
      <c r="S267" s="13" t="str">
        <f t="shared" si="13"/>
        <v/>
      </c>
      <c r="T267" s="11" t="str">
        <f t="shared" si="14"/>
        <v/>
      </c>
    </row>
    <row r="268" spans="1:20" x14ac:dyDescent="0.3">
      <c r="A268" s="11"/>
      <c r="B268" s="11" t="str">
        <f>IF(A268="","",IFERROR(INDEX('Aide roster'!$A$6:$A$305,MATCH(A268,'Aide roster'!$B$6:$B$305,0)),"ID not on roster"))</f>
        <v/>
      </c>
      <c r="C268" s="12"/>
      <c r="D268" s="13"/>
      <c r="E268" s="11"/>
      <c r="F268" s="11"/>
      <c r="G268" s="11"/>
      <c r="H268" s="11"/>
      <c r="I268" s="11"/>
      <c r="J268" s="12"/>
      <c r="K268" s="11"/>
      <c r="L268" s="11"/>
      <c r="M268" s="11"/>
      <c r="N268" s="11"/>
      <c r="O268" s="11"/>
      <c r="P268" s="12" t="str">
        <f>IF(A268="","",IFERROR(IF(INDEX('Aide roster'!$F$6:$F$305,MATCH(A268,'Aide roster'!$B$6:$B$305,0))="","",INDEX('Aide roster'!$F$6:$F$305,MATCH(A268,'Aide roster'!$B$6:$B$305,0))),""))</f>
        <v/>
      </c>
      <c r="Q268" s="12" t="str">
        <f>IF(A268="","",IFERROR(IF(INDEX('Aide roster'!$G$6:$G$305,MATCH(A268,'Aide roster'!$B$6:$B$305,0))="","",INDEX('Aide roster'!$G$6:$G$305,MATCH(A268,'Aide roster'!$B$6:$B$305,0))),""))</f>
        <v/>
      </c>
      <c r="R268" s="11" t="str">
        <f t="shared" si="12"/>
        <v/>
      </c>
      <c r="S268" s="13" t="str">
        <f t="shared" si="13"/>
        <v/>
      </c>
      <c r="T268" s="11" t="str">
        <f t="shared" si="14"/>
        <v/>
      </c>
    </row>
    <row r="269" spans="1:20" x14ac:dyDescent="0.3">
      <c r="A269" s="11"/>
      <c r="B269" s="11" t="str">
        <f>IF(A269="","",IFERROR(INDEX('Aide roster'!$A$6:$A$305,MATCH(A269,'Aide roster'!$B$6:$B$305,0)),"ID not on roster"))</f>
        <v/>
      </c>
      <c r="C269" s="12"/>
      <c r="D269" s="13"/>
      <c r="E269" s="11"/>
      <c r="F269" s="11"/>
      <c r="G269" s="11"/>
      <c r="H269" s="11"/>
      <c r="I269" s="11"/>
      <c r="J269" s="12"/>
      <c r="K269" s="11"/>
      <c r="L269" s="11"/>
      <c r="M269" s="11"/>
      <c r="N269" s="11"/>
      <c r="O269" s="11"/>
      <c r="P269" s="12" t="str">
        <f>IF(A269="","",IFERROR(IF(INDEX('Aide roster'!$F$6:$F$305,MATCH(A269,'Aide roster'!$B$6:$B$305,0))="","",INDEX('Aide roster'!$F$6:$F$305,MATCH(A269,'Aide roster'!$B$6:$B$305,0))),""))</f>
        <v/>
      </c>
      <c r="Q269" s="12" t="str">
        <f>IF(A269="","",IFERROR(IF(INDEX('Aide roster'!$G$6:$G$305,MATCH(A269,'Aide roster'!$B$6:$B$305,0))="","",INDEX('Aide roster'!$G$6:$G$305,MATCH(A269,'Aide roster'!$B$6:$B$305,0))),""))</f>
        <v/>
      </c>
      <c r="R269" s="11" t="str">
        <f t="shared" si="12"/>
        <v/>
      </c>
      <c r="S269" s="13" t="str">
        <f t="shared" si="13"/>
        <v/>
      </c>
      <c r="T269" s="11" t="str">
        <f t="shared" si="14"/>
        <v/>
      </c>
    </row>
    <row r="270" spans="1:20" x14ac:dyDescent="0.3">
      <c r="A270" s="11"/>
      <c r="B270" s="11" t="str">
        <f>IF(A270="","",IFERROR(INDEX('Aide roster'!$A$6:$A$305,MATCH(A270,'Aide roster'!$B$6:$B$305,0)),"ID not on roster"))</f>
        <v/>
      </c>
      <c r="C270" s="12"/>
      <c r="D270" s="13"/>
      <c r="E270" s="11"/>
      <c r="F270" s="11"/>
      <c r="G270" s="11"/>
      <c r="H270" s="11"/>
      <c r="I270" s="11"/>
      <c r="J270" s="12"/>
      <c r="K270" s="11"/>
      <c r="L270" s="11"/>
      <c r="M270" s="11"/>
      <c r="N270" s="11"/>
      <c r="O270" s="11"/>
      <c r="P270" s="12" t="str">
        <f>IF(A270="","",IFERROR(IF(INDEX('Aide roster'!$F$6:$F$305,MATCH(A270,'Aide roster'!$B$6:$B$305,0))="","",INDEX('Aide roster'!$F$6:$F$305,MATCH(A270,'Aide roster'!$B$6:$B$305,0))),""))</f>
        <v/>
      </c>
      <c r="Q270" s="12" t="str">
        <f>IF(A270="","",IFERROR(IF(INDEX('Aide roster'!$G$6:$G$305,MATCH(A270,'Aide roster'!$B$6:$B$305,0))="","",INDEX('Aide roster'!$G$6:$G$305,MATCH(A270,'Aide roster'!$B$6:$B$305,0))),""))</f>
        <v/>
      </c>
      <c r="R270" s="11" t="str">
        <f t="shared" si="12"/>
        <v/>
      </c>
      <c r="S270" s="13" t="str">
        <f t="shared" si="13"/>
        <v/>
      </c>
      <c r="T270" s="11" t="str">
        <f t="shared" si="14"/>
        <v/>
      </c>
    </row>
    <row r="271" spans="1:20" x14ac:dyDescent="0.3">
      <c r="A271" s="11"/>
      <c r="B271" s="11" t="str">
        <f>IF(A271="","",IFERROR(INDEX('Aide roster'!$A$6:$A$305,MATCH(A271,'Aide roster'!$B$6:$B$305,0)),"ID not on roster"))</f>
        <v/>
      </c>
      <c r="C271" s="12"/>
      <c r="D271" s="13"/>
      <c r="E271" s="11"/>
      <c r="F271" s="11"/>
      <c r="G271" s="11"/>
      <c r="H271" s="11"/>
      <c r="I271" s="11"/>
      <c r="J271" s="12"/>
      <c r="K271" s="11"/>
      <c r="L271" s="11"/>
      <c r="M271" s="11"/>
      <c r="N271" s="11"/>
      <c r="O271" s="11"/>
      <c r="P271" s="12" t="str">
        <f>IF(A271="","",IFERROR(IF(INDEX('Aide roster'!$F$6:$F$305,MATCH(A271,'Aide roster'!$B$6:$B$305,0))="","",INDEX('Aide roster'!$F$6:$F$305,MATCH(A271,'Aide roster'!$B$6:$B$305,0))),""))</f>
        <v/>
      </c>
      <c r="Q271" s="12" t="str">
        <f>IF(A271="","",IFERROR(IF(INDEX('Aide roster'!$G$6:$G$305,MATCH(A271,'Aide roster'!$B$6:$B$305,0))="","",INDEX('Aide roster'!$G$6:$G$305,MATCH(A271,'Aide roster'!$B$6:$B$305,0))),""))</f>
        <v/>
      </c>
      <c r="R271" s="11" t="str">
        <f t="shared" si="12"/>
        <v/>
      </c>
      <c r="S271" s="13" t="str">
        <f t="shared" si="13"/>
        <v/>
      </c>
      <c r="T271" s="11" t="str">
        <f t="shared" si="14"/>
        <v/>
      </c>
    </row>
    <row r="272" spans="1:20" x14ac:dyDescent="0.3">
      <c r="A272" s="11"/>
      <c r="B272" s="11" t="str">
        <f>IF(A272="","",IFERROR(INDEX('Aide roster'!$A$6:$A$305,MATCH(A272,'Aide roster'!$B$6:$B$305,0)),"ID not on roster"))</f>
        <v/>
      </c>
      <c r="C272" s="12"/>
      <c r="D272" s="13"/>
      <c r="E272" s="11"/>
      <c r="F272" s="11"/>
      <c r="G272" s="11"/>
      <c r="H272" s="11"/>
      <c r="I272" s="11"/>
      <c r="J272" s="12"/>
      <c r="K272" s="11"/>
      <c r="L272" s="11"/>
      <c r="M272" s="11"/>
      <c r="N272" s="11"/>
      <c r="O272" s="11"/>
      <c r="P272" s="12" t="str">
        <f>IF(A272="","",IFERROR(IF(INDEX('Aide roster'!$F$6:$F$305,MATCH(A272,'Aide roster'!$B$6:$B$305,0))="","",INDEX('Aide roster'!$F$6:$F$305,MATCH(A272,'Aide roster'!$B$6:$B$305,0))),""))</f>
        <v/>
      </c>
      <c r="Q272" s="12" t="str">
        <f>IF(A272="","",IFERROR(IF(INDEX('Aide roster'!$G$6:$G$305,MATCH(A272,'Aide roster'!$B$6:$B$305,0))="","",INDEX('Aide roster'!$G$6:$G$305,MATCH(A272,'Aide roster'!$B$6:$B$305,0))),""))</f>
        <v/>
      </c>
      <c r="R272" s="11" t="str">
        <f t="shared" si="12"/>
        <v/>
      </c>
      <c r="S272" s="13" t="str">
        <f t="shared" si="13"/>
        <v/>
      </c>
      <c r="T272" s="11" t="str">
        <f t="shared" si="14"/>
        <v/>
      </c>
    </row>
    <row r="273" spans="1:20" x14ac:dyDescent="0.3">
      <c r="A273" s="11"/>
      <c r="B273" s="11" t="str">
        <f>IF(A273="","",IFERROR(INDEX('Aide roster'!$A$6:$A$305,MATCH(A273,'Aide roster'!$B$6:$B$305,0)),"ID not on roster"))</f>
        <v/>
      </c>
      <c r="C273" s="12"/>
      <c r="D273" s="13"/>
      <c r="E273" s="11"/>
      <c r="F273" s="11"/>
      <c r="G273" s="11"/>
      <c r="H273" s="11"/>
      <c r="I273" s="11"/>
      <c r="J273" s="12"/>
      <c r="K273" s="11"/>
      <c r="L273" s="11"/>
      <c r="M273" s="11"/>
      <c r="N273" s="11"/>
      <c r="O273" s="11"/>
      <c r="P273" s="12" t="str">
        <f>IF(A273="","",IFERROR(IF(INDEX('Aide roster'!$F$6:$F$305,MATCH(A273,'Aide roster'!$B$6:$B$305,0))="","",INDEX('Aide roster'!$F$6:$F$305,MATCH(A273,'Aide roster'!$B$6:$B$305,0))),""))</f>
        <v/>
      </c>
      <c r="Q273" s="12" t="str">
        <f>IF(A273="","",IFERROR(IF(INDEX('Aide roster'!$G$6:$G$305,MATCH(A273,'Aide roster'!$B$6:$B$305,0))="","",INDEX('Aide roster'!$G$6:$G$305,MATCH(A273,'Aide roster'!$B$6:$B$305,0))),""))</f>
        <v/>
      </c>
      <c r="R273" s="11" t="str">
        <f t="shared" si="12"/>
        <v/>
      </c>
      <c r="S273" s="13" t="str">
        <f t="shared" si="13"/>
        <v/>
      </c>
      <c r="T273" s="11" t="str">
        <f t="shared" si="14"/>
        <v/>
      </c>
    </row>
    <row r="274" spans="1:20" x14ac:dyDescent="0.3">
      <c r="A274" s="11"/>
      <c r="B274" s="11" t="str">
        <f>IF(A274="","",IFERROR(INDEX('Aide roster'!$A$6:$A$305,MATCH(A274,'Aide roster'!$B$6:$B$305,0)),"ID not on roster"))</f>
        <v/>
      </c>
      <c r="C274" s="12"/>
      <c r="D274" s="13"/>
      <c r="E274" s="11"/>
      <c r="F274" s="11"/>
      <c r="G274" s="11"/>
      <c r="H274" s="11"/>
      <c r="I274" s="11"/>
      <c r="J274" s="12"/>
      <c r="K274" s="11"/>
      <c r="L274" s="11"/>
      <c r="M274" s="11"/>
      <c r="N274" s="11"/>
      <c r="O274" s="11"/>
      <c r="P274" s="12" t="str">
        <f>IF(A274="","",IFERROR(IF(INDEX('Aide roster'!$F$6:$F$305,MATCH(A274,'Aide roster'!$B$6:$B$305,0))="","",INDEX('Aide roster'!$F$6:$F$305,MATCH(A274,'Aide roster'!$B$6:$B$305,0))),""))</f>
        <v/>
      </c>
      <c r="Q274" s="12" t="str">
        <f>IF(A274="","",IFERROR(IF(INDEX('Aide roster'!$G$6:$G$305,MATCH(A274,'Aide roster'!$B$6:$B$305,0))="","",INDEX('Aide roster'!$G$6:$G$305,MATCH(A274,'Aide roster'!$B$6:$B$305,0))),""))</f>
        <v/>
      </c>
      <c r="R274" s="11" t="str">
        <f t="shared" si="12"/>
        <v/>
      </c>
      <c r="S274" s="13" t="str">
        <f t="shared" si="13"/>
        <v/>
      </c>
      <c r="T274" s="11" t="str">
        <f t="shared" si="14"/>
        <v/>
      </c>
    </row>
    <row r="275" spans="1:20" x14ac:dyDescent="0.3">
      <c r="A275" s="11"/>
      <c r="B275" s="11" t="str">
        <f>IF(A275="","",IFERROR(INDEX('Aide roster'!$A$6:$A$305,MATCH(A275,'Aide roster'!$B$6:$B$305,0)),"ID not on roster"))</f>
        <v/>
      </c>
      <c r="C275" s="12"/>
      <c r="D275" s="13"/>
      <c r="E275" s="11"/>
      <c r="F275" s="11"/>
      <c r="G275" s="11"/>
      <c r="H275" s="11"/>
      <c r="I275" s="11"/>
      <c r="J275" s="12"/>
      <c r="K275" s="11"/>
      <c r="L275" s="11"/>
      <c r="M275" s="11"/>
      <c r="N275" s="11"/>
      <c r="O275" s="11"/>
      <c r="P275" s="12" t="str">
        <f>IF(A275="","",IFERROR(IF(INDEX('Aide roster'!$F$6:$F$305,MATCH(A275,'Aide roster'!$B$6:$B$305,0))="","",INDEX('Aide roster'!$F$6:$F$305,MATCH(A275,'Aide roster'!$B$6:$B$305,0))),""))</f>
        <v/>
      </c>
      <c r="Q275" s="12" t="str">
        <f>IF(A275="","",IFERROR(IF(INDEX('Aide roster'!$G$6:$G$305,MATCH(A275,'Aide roster'!$B$6:$B$305,0))="","",INDEX('Aide roster'!$G$6:$G$305,MATCH(A275,'Aide roster'!$B$6:$B$305,0))),""))</f>
        <v/>
      </c>
      <c r="R275" s="11" t="str">
        <f t="shared" si="12"/>
        <v/>
      </c>
      <c r="S275" s="13" t="str">
        <f t="shared" si="13"/>
        <v/>
      </c>
      <c r="T275" s="11" t="str">
        <f t="shared" si="14"/>
        <v/>
      </c>
    </row>
    <row r="276" spans="1:20" x14ac:dyDescent="0.3">
      <c r="A276" s="11"/>
      <c r="B276" s="11" t="str">
        <f>IF(A276="","",IFERROR(INDEX('Aide roster'!$A$6:$A$305,MATCH(A276,'Aide roster'!$B$6:$B$305,0)),"ID not on roster"))</f>
        <v/>
      </c>
      <c r="C276" s="12"/>
      <c r="D276" s="13"/>
      <c r="E276" s="11"/>
      <c r="F276" s="11"/>
      <c r="G276" s="11"/>
      <c r="H276" s="11"/>
      <c r="I276" s="11"/>
      <c r="J276" s="12"/>
      <c r="K276" s="11"/>
      <c r="L276" s="11"/>
      <c r="M276" s="11"/>
      <c r="N276" s="11"/>
      <c r="O276" s="11"/>
      <c r="P276" s="12" t="str">
        <f>IF(A276="","",IFERROR(IF(INDEX('Aide roster'!$F$6:$F$305,MATCH(A276,'Aide roster'!$B$6:$B$305,0))="","",INDEX('Aide roster'!$F$6:$F$305,MATCH(A276,'Aide roster'!$B$6:$B$305,0))),""))</f>
        <v/>
      </c>
      <c r="Q276" s="12" t="str">
        <f>IF(A276="","",IFERROR(IF(INDEX('Aide roster'!$G$6:$G$305,MATCH(A276,'Aide roster'!$B$6:$B$305,0))="","",INDEX('Aide roster'!$G$6:$G$305,MATCH(A276,'Aide roster'!$B$6:$B$305,0))),""))</f>
        <v/>
      </c>
      <c r="R276" s="11" t="str">
        <f t="shared" si="12"/>
        <v/>
      </c>
      <c r="S276" s="13" t="str">
        <f t="shared" si="13"/>
        <v/>
      </c>
      <c r="T276" s="11" t="str">
        <f t="shared" si="14"/>
        <v/>
      </c>
    </row>
    <row r="277" spans="1:20" x14ac:dyDescent="0.3">
      <c r="A277" s="11"/>
      <c r="B277" s="11" t="str">
        <f>IF(A277="","",IFERROR(INDEX('Aide roster'!$A$6:$A$305,MATCH(A277,'Aide roster'!$B$6:$B$305,0)),"ID not on roster"))</f>
        <v/>
      </c>
      <c r="C277" s="12"/>
      <c r="D277" s="13"/>
      <c r="E277" s="11"/>
      <c r="F277" s="11"/>
      <c r="G277" s="11"/>
      <c r="H277" s="11"/>
      <c r="I277" s="11"/>
      <c r="J277" s="12"/>
      <c r="K277" s="11"/>
      <c r="L277" s="11"/>
      <c r="M277" s="11"/>
      <c r="N277" s="11"/>
      <c r="O277" s="11"/>
      <c r="P277" s="12" t="str">
        <f>IF(A277="","",IFERROR(IF(INDEX('Aide roster'!$F$6:$F$305,MATCH(A277,'Aide roster'!$B$6:$B$305,0))="","",INDEX('Aide roster'!$F$6:$F$305,MATCH(A277,'Aide roster'!$B$6:$B$305,0))),""))</f>
        <v/>
      </c>
      <c r="Q277" s="12" t="str">
        <f>IF(A277="","",IFERROR(IF(INDEX('Aide roster'!$G$6:$G$305,MATCH(A277,'Aide roster'!$B$6:$B$305,0))="","",INDEX('Aide roster'!$G$6:$G$305,MATCH(A277,'Aide roster'!$B$6:$B$305,0))),""))</f>
        <v/>
      </c>
      <c r="R277" s="11" t="str">
        <f t="shared" si="12"/>
        <v/>
      </c>
      <c r="S277" s="13" t="str">
        <f t="shared" si="13"/>
        <v/>
      </c>
      <c r="T277" s="11" t="str">
        <f t="shared" si="14"/>
        <v/>
      </c>
    </row>
    <row r="278" spans="1:20" x14ac:dyDescent="0.3">
      <c r="A278" s="11"/>
      <c r="B278" s="11" t="str">
        <f>IF(A278="","",IFERROR(INDEX('Aide roster'!$A$6:$A$305,MATCH(A278,'Aide roster'!$B$6:$B$305,0)),"ID not on roster"))</f>
        <v/>
      </c>
      <c r="C278" s="12"/>
      <c r="D278" s="13"/>
      <c r="E278" s="11"/>
      <c r="F278" s="11"/>
      <c r="G278" s="11"/>
      <c r="H278" s="11"/>
      <c r="I278" s="11"/>
      <c r="J278" s="12"/>
      <c r="K278" s="11"/>
      <c r="L278" s="11"/>
      <c r="M278" s="11"/>
      <c r="N278" s="11"/>
      <c r="O278" s="11"/>
      <c r="P278" s="12" t="str">
        <f>IF(A278="","",IFERROR(IF(INDEX('Aide roster'!$F$6:$F$305,MATCH(A278,'Aide roster'!$B$6:$B$305,0))="","",INDEX('Aide roster'!$F$6:$F$305,MATCH(A278,'Aide roster'!$B$6:$B$305,0))),""))</f>
        <v/>
      </c>
      <c r="Q278" s="12" t="str">
        <f>IF(A278="","",IFERROR(IF(INDEX('Aide roster'!$G$6:$G$305,MATCH(A278,'Aide roster'!$B$6:$B$305,0))="","",INDEX('Aide roster'!$G$6:$G$305,MATCH(A278,'Aide roster'!$B$6:$B$305,0))),""))</f>
        <v/>
      </c>
      <c r="R278" s="11" t="str">
        <f t="shared" si="12"/>
        <v/>
      </c>
      <c r="S278" s="13" t="str">
        <f t="shared" si="13"/>
        <v/>
      </c>
      <c r="T278" s="11" t="str">
        <f t="shared" si="14"/>
        <v/>
      </c>
    </row>
    <row r="279" spans="1:20" x14ac:dyDescent="0.3">
      <c r="A279" s="11"/>
      <c r="B279" s="11" t="str">
        <f>IF(A279="","",IFERROR(INDEX('Aide roster'!$A$6:$A$305,MATCH(A279,'Aide roster'!$B$6:$B$305,0)),"ID not on roster"))</f>
        <v/>
      </c>
      <c r="C279" s="12"/>
      <c r="D279" s="13"/>
      <c r="E279" s="11"/>
      <c r="F279" s="11"/>
      <c r="G279" s="11"/>
      <c r="H279" s="11"/>
      <c r="I279" s="11"/>
      <c r="J279" s="12"/>
      <c r="K279" s="11"/>
      <c r="L279" s="11"/>
      <c r="M279" s="11"/>
      <c r="N279" s="11"/>
      <c r="O279" s="11"/>
      <c r="P279" s="12" t="str">
        <f>IF(A279="","",IFERROR(IF(INDEX('Aide roster'!$F$6:$F$305,MATCH(A279,'Aide roster'!$B$6:$B$305,0))="","",INDEX('Aide roster'!$F$6:$F$305,MATCH(A279,'Aide roster'!$B$6:$B$305,0))),""))</f>
        <v/>
      </c>
      <c r="Q279" s="12" t="str">
        <f>IF(A279="","",IFERROR(IF(INDEX('Aide roster'!$G$6:$G$305,MATCH(A279,'Aide roster'!$B$6:$B$305,0))="","",INDEX('Aide roster'!$G$6:$G$305,MATCH(A279,'Aide roster'!$B$6:$B$305,0))),""))</f>
        <v/>
      </c>
      <c r="R279" s="11" t="str">
        <f t="shared" si="12"/>
        <v/>
      </c>
      <c r="S279" s="13" t="str">
        <f t="shared" si="13"/>
        <v/>
      </c>
      <c r="T279" s="11" t="str">
        <f t="shared" si="14"/>
        <v/>
      </c>
    </row>
    <row r="280" spans="1:20" x14ac:dyDescent="0.3">
      <c r="A280" s="11"/>
      <c r="B280" s="11" t="str">
        <f>IF(A280="","",IFERROR(INDEX('Aide roster'!$A$6:$A$305,MATCH(A280,'Aide roster'!$B$6:$B$305,0)),"ID not on roster"))</f>
        <v/>
      </c>
      <c r="C280" s="12"/>
      <c r="D280" s="13"/>
      <c r="E280" s="11"/>
      <c r="F280" s="11"/>
      <c r="G280" s="11"/>
      <c r="H280" s="11"/>
      <c r="I280" s="11"/>
      <c r="J280" s="12"/>
      <c r="K280" s="11"/>
      <c r="L280" s="11"/>
      <c r="M280" s="11"/>
      <c r="N280" s="11"/>
      <c r="O280" s="11"/>
      <c r="P280" s="12" t="str">
        <f>IF(A280="","",IFERROR(IF(INDEX('Aide roster'!$F$6:$F$305,MATCH(A280,'Aide roster'!$B$6:$B$305,0))="","",INDEX('Aide roster'!$F$6:$F$305,MATCH(A280,'Aide roster'!$B$6:$B$305,0))),""))</f>
        <v/>
      </c>
      <c r="Q280" s="12" t="str">
        <f>IF(A280="","",IFERROR(IF(INDEX('Aide roster'!$G$6:$G$305,MATCH(A280,'Aide roster'!$B$6:$B$305,0))="","",INDEX('Aide roster'!$G$6:$G$305,MATCH(A280,'Aide roster'!$B$6:$B$305,0))),""))</f>
        <v/>
      </c>
      <c r="R280" s="11" t="str">
        <f t="shared" si="12"/>
        <v/>
      </c>
      <c r="S280" s="13" t="str">
        <f t="shared" si="13"/>
        <v/>
      </c>
      <c r="T280" s="11" t="str">
        <f t="shared" si="14"/>
        <v/>
      </c>
    </row>
    <row r="281" spans="1:20" x14ac:dyDescent="0.3">
      <c r="A281" s="11"/>
      <c r="B281" s="11" t="str">
        <f>IF(A281="","",IFERROR(INDEX('Aide roster'!$A$6:$A$305,MATCH(A281,'Aide roster'!$B$6:$B$305,0)),"ID not on roster"))</f>
        <v/>
      </c>
      <c r="C281" s="12"/>
      <c r="D281" s="13"/>
      <c r="E281" s="11"/>
      <c r="F281" s="11"/>
      <c r="G281" s="11"/>
      <c r="H281" s="11"/>
      <c r="I281" s="11"/>
      <c r="J281" s="12"/>
      <c r="K281" s="11"/>
      <c r="L281" s="11"/>
      <c r="M281" s="11"/>
      <c r="N281" s="11"/>
      <c r="O281" s="11"/>
      <c r="P281" s="12" t="str">
        <f>IF(A281="","",IFERROR(IF(INDEX('Aide roster'!$F$6:$F$305,MATCH(A281,'Aide roster'!$B$6:$B$305,0))="","",INDEX('Aide roster'!$F$6:$F$305,MATCH(A281,'Aide roster'!$B$6:$B$305,0))),""))</f>
        <v/>
      </c>
      <c r="Q281" s="12" t="str">
        <f>IF(A281="","",IFERROR(IF(INDEX('Aide roster'!$G$6:$G$305,MATCH(A281,'Aide roster'!$B$6:$B$305,0))="","",INDEX('Aide roster'!$G$6:$G$305,MATCH(A281,'Aide roster'!$B$6:$B$305,0))),""))</f>
        <v/>
      </c>
      <c r="R281" s="11" t="str">
        <f t="shared" si="12"/>
        <v/>
      </c>
      <c r="S281" s="13" t="str">
        <f t="shared" si="13"/>
        <v/>
      </c>
      <c r="T281" s="11" t="str">
        <f t="shared" si="14"/>
        <v/>
      </c>
    </row>
    <row r="282" spans="1:20" x14ac:dyDescent="0.3">
      <c r="A282" s="11"/>
      <c r="B282" s="11" t="str">
        <f>IF(A282="","",IFERROR(INDEX('Aide roster'!$A$6:$A$305,MATCH(A282,'Aide roster'!$B$6:$B$305,0)),"ID not on roster"))</f>
        <v/>
      </c>
      <c r="C282" s="12"/>
      <c r="D282" s="13"/>
      <c r="E282" s="11"/>
      <c r="F282" s="11"/>
      <c r="G282" s="11"/>
      <c r="H282" s="11"/>
      <c r="I282" s="11"/>
      <c r="J282" s="12"/>
      <c r="K282" s="11"/>
      <c r="L282" s="11"/>
      <c r="M282" s="11"/>
      <c r="N282" s="11"/>
      <c r="O282" s="11"/>
      <c r="P282" s="12" t="str">
        <f>IF(A282="","",IFERROR(IF(INDEX('Aide roster'!$F$6:$F$305,MATCH(A282,'Aide roster'!$B$6:$B$305,0))="","",INDEX('Aide roster'!$F$6:$F$305,MATCH(A282,'Aide roster'!$B$6:$B$305,0))),""))</f>
        <v/>
      </c>
      <c r="Q282" s="12" t="str">
        <f>IF(A282="","",IFERROR(IF(INDEX('Aide roster'!$G$6:$G$305,MATCH(A282,'Aide roster'!$B$6:$B$305,0))="","",INDEX('Aide roster'!$G$6:$G$305,MATCH(A282,'Aide roster'!$B$6:$B$305,0))),""))</f>
        <v/>
      </c>
      <c r="R282" s="11" t="str">
        <f t="shared" si="12"/>
        <v/>
      </c>
      <c r="S282" s="13" t="str">
        <f t="shared" si="13"/>
        <v/>
      </c>
      <c r="T282" s="11" t="str">
        <f t="shared" si="14"/>
        <v/>
      </c>
    </row>
    <row r="283" spans="1:20" x14ac:dyDescent="0.3">
      <c r="A283" s="11"/>
      <c r="B283" s="11" t="str">
        <f>IF(A283="","",IFERROR(INDEX('Aide roster'!$A$6:$A$305,MATCH(A283,'Aide roster'!$B$6:$B$305,0)),"ID not on roster"))</f>
        <v/>
      </c>
      <c r="C283" s="12"/>
      <c r="D283" s="13"/>
      <c r="E283" s="11"/>
      <c r="F283" s="11"/>
      <c r="G283" s="11"/>
      <c r="H283" s="11"/>
      <c r="I283" s="11"/>
      <c r="J283" s="12"/>
      <c r="K283" s="11"/>
      <c r="L283" s="11"/>
      <c r="M283" s="11"/>
      <c r="N283" s="11"/>
      <c r="O283" s="11"/>
      <c r="P283" s="12" t="str">
        <f>IF(A283="","",IFERROR(IF(INDEX('Aide roster'!$F$6:$F$305,MATCH(A283,'Aide roster'!$B$6:$B$305,0))="","",INDEX('Aide roster'!$F$6:$F$305,MATCH(A283,'Aide roster'!$B$6:$B$305,0))),""))</f>
        <v/>
      </c>
      <c r="Q283" s="12" t="str">
        <f>IF(A283="","",IFERROR(IF(INDEX('Aide roster'!$G$6:$G$305,MATCH(A283,'Aide roster'!$B$6:$B$305,0))="","",INDEX('Aide roster'!$G$6:$G$305,MATCH(A283,'Aide roster'!$B$6:$B$305,0))),""))</f>
        <v/>
      </c>
      <c r="R283" s="11" t="str">
        <f t="shared" si="12"/>
        <v/>
      </c>
      <c r="S283" s="13" t="str">
        <f t="shared" si="13"/>
        <v/>
      </c>
      <c r="T283" s="11" t="str">
        <f t="shared" si="14"/>
        <v/>
      </c>
    </row>
    <row r="284" spans="1:20" x14ac:dyDescent="0.3">
      <c r="A284" s="11"/>
      <c r="B284" s="11" t="str">
        <f>IF(A284="","",IFERROR(INDEX('Aide roster'!$A$6:$A$305,MATCH(A284,'Aide roster'!$B$6:$B$305,0)),"ID not on roster"))</f>
        <v/>
      </c>
      <c r="C284" s="12"/>
      <c r="D284" s="13"/>
      <c r="E284" s="11"/>
      <c r="F284" s="11"/>
      <c r="G284" s="11"/>
      <c r="H284" s="11"/>
      <c r="I284" s="11"/>
      <c r="J284" s="12"/>
      <c r="K284" s="11"/>
      <c r="L284" s="11"/>
      <c r="M284" s="11"/>
      <c r="N284" s="11"/>
      <c r="O284" s="11"/>
      <c r="P284" s="12" t="str">
        <f>IF(A284="","",IFERROR(IF(INDEX('Aide roster'!$F$6:$F$305,MATCH(A284,'Aide roster'!$B$6:$B$305,0))="","",INDEX('Aide roster'!$F$6:$F$305,MATCH(A284,'Aide roster'!$B$6:$B$305,0))),""))</f>
        <v/>
      </c>
      <c r="Q284" s="12" t="str">
        <f>IF(A284="","",IFERROR(IF(INDEX('Aide roster'!$G$6:$G$305,MATCH(A284,'Aide roster'!$B$6:$B$305,0))="","",INDEX('Aide roster'!$G$6:$G$305,MATCH(A284,'Aide roster'!$B$6:$B$305,0))),""))</f>
        <v/>
      </c>
      <c r="R284" s="11" t="str">
        <f t="shared" si="12"/>
        <v/>
      </c>
      <c r="S284" s="13" t="str">
        <f t="shared" si="13"/>
        <v/>
      </c>
      <c r="T284" s="11" t="str">
        <f t="shared" si="14"/>
        <v/>
      </c>
    </row>
    <row r="285" spans="1:20" x14ac:dyDescent="0.3">
      <c r="A285" s="11"/>
      <c r="B285" s="11" t="str">
        <f>IF(A285="","",IFERROR(INDEX('Aide roster'!$A$6:$A$305,MATCH(A285,'Aide roster'!$B$6:$B$305,0)),"ID not on roster"))</f>
        <v/>
      </c>
      <c r="C285" s="12"/>
      <c r="D285" s="13"/>
      <c r="E285" s="11"/>
      <c r="F285" s="11"/>
      <c r="G285" s="11"/>
      <c r="H285" s="11"/>
      <c r="I285" s="11"/>
      <c r="J285" s="12"/>
      <c r="K285" s="11"/>
      <c r="L285" s="11"/>
      <c r="M285" s="11"/>
      <c r="N285" s="11"/>
      <c r="O285" s="11"/>
      <c r="P285" s="12" t="str">
        <f>IF(A285="","",IFERROR(IF(INDEX('Aide roster'!$F$6:$F$305,MATCH(A285,'Aide roster'!$B$6:$B$305,0))="","",INDEX('Aide roster'!$F$6:$F$305,MATCH(A285,'Aide roster'!$B$6:$B$305,0))),""))</f>
        <v/>
      </c>
      <c r="Q285" s="12" t="str">
        <f>IF(A285="","",IFERROR(IF(INDEX('Aide roster'!$G$6:$G$305,MATCH(A285,'Aide roster'!$B$6:$B$305,0))="","",INDEX('Aide roster'!$G$6:$G$305,MATCH(A285,'Aide roster'!$B$6:$B$305,0))),""))</f>
        <v/>
      </c>
      <c r="R285" s="11" t="str">
        <f t="shared" si="12"/>
        <v/>
      </c>
      <c r="S285" s="13" t="str">
        <f t="shared" si="13"/>
        <v/>
      </c>
      <c r="T285" s="11" t="str">
        <f t="shared" si="14"/>
        <v/>
      </c>
    </row>
    <row r="286" spans="1:20" x14ac:dyDescent="0.3">
      <c r="A286" s="11"/>
      <c r="B286" s="11" t="str">
        <f>IF(A286="","",IFERROR(INDEX('Aide roster'!$A$6:$A$305,MATCH(A286,'Aide roster'!$B$6:$B$305,0)),"ID not on roster"))</f>
        <v/>
      </c>
      <c r="C286" s="12"/>
      <c r="D286" s="13"/>
      <c r="E286" s="11"/>
      <c r="F286" s="11"/>
      <c r="G286" s="11"/>
      <c r="H286" s="11"/>
      <c r="I286" s="11"/>
      <c r="J286" s="12"/>
      <c r="K286" s="11"/>
      <c r="L286" s="11"/>
      <c r="M286" s="11"/>
      <c r="N286" s="11"/>
      <c r="O286" s="11"/>
      <c r="P286" s="12" t="str">
        <f>IF(A286="","",IFERROR(IF(INDEX('Aide roster'!$F$6:$F$305,MATCH(A286,'Aide roster'!$B$6:$B$305,0))="","",INDEX('Aide roster'!$F$6:$F$305,MATCH(A286,'Aide roster'!$B$6:$B$305,0))),""))</f>
        <v/>
      </c>
      <c r="Q286" s="12" t="str">
        <f>IF(A286="","",IFERROR(IF(INDEX('Aide roster'!$G$6:$G$305,MATCH(A286,'Aide roster'!$B$6:$B$305,0))="","",INDEX('Aide roster'!$G$6:$G$305,MATCH(A286,'Aide roster'!$B$6:$B$305,0))),""))</f>
        <v/>
      </c>
      <c r="R286" s="11" t="str">
        <f t="shared" si="12"/>
        <v/>
      </c>
      <c r="S286" s="13" t="str">
        <f t="shared" si="13"/>
        <v/>
      </c>
      <c r="T286" s="11" t="str">
        <f t="shared" si="14"/>
        <v/>
      </c>
    </row>
    <row r="287" spans="1:20" x14ac:dyDescent="0.3">
      <c r="A287" s="11"/>
      <c r="B287" s="11" t="str">
        <f>IF(A287="","",IFERROR(INDEX('Aide roster'!$A$6:$A$305,MATCH(A287,'Aide roster'!$B$6:$B$305,0)),"ID not on roster"))</f>
        <v/>
      </c>
      <c r="C287" s="12"/>
      <c r="D287" s="13"/>
      <c r="E287" s="11"/>
      <c r="F287" s="11"/>
      <c r="G287" s="11"/>
      <c r="H287" s="11"/>
      <c r="I287" s="11"/>
      <c r="J287" s="12"/>
      <c r="K287" s="11"/>
      <c r="L287" s="11"/>
      <c r="M287" s="11"/>
      <c r="N287" s="11"/>
      <c r="O287" s="11"/>
      <c r="P287" s="12" t="str">
        <f>IF(A287="","",IFERROR(IF(INDEX('Aide roster'!$F$6:$F$305,MATCH(A287,'Aide roster'!$B$6:$B$305,0))="","",INDEX('Aide roster'!$F$6:$F$305,MATCH(A287,'Aide roster'!$B$6:$B$305,0))),""))</f>
        <v/>
      </c>
      <c r="Q287" s="12" t="str">
        <f>IF(A287="","",IFERROR(IF(INDEX('Aide roster'!$G$6:$G$305,MATCH(A287,'Aide roster'!$B$6:$B$305,0))="","",INDEX('Aide roster'!$G$6:$G$305,MATCH(A287,'Aide roster'!$B$6:$B$305,0))),""))</f>
        <v/>
      </c>
      <c r="R287" s="11" t="str">
        <f t="shared" si="12"/>
        <v/>
      </c>
      <c r="S287" s="13" t="str">
        <f t="shared" si="13"/>
        <v/>
      </c>
      <c r="T287" s="11" t="str">
        <f t="shared" si="14"/>
        <v/>
      </c>
    </row>
    <row r="288" spans="1:20" x14ac:dyDescent="0.3">
      <c r="A288" s="11"/>
      <c r="B288" s="11" t="str">
        <f>IF(A288="","",IFERROR(INDEX('Aide roster'!$A$6:$A$305,MATCH(A288,'Aide roster'!$B$6:$B$305,0)),"ID not on roster"))</f>
        <v/>
      </c>
      <c r="C288" s="12"/>
      <c r="D288" s="13"/>
      <c r="E288" s="11"/>
      <c r="F288" s="11"/>
      <c r="G288" s="11"/>
      <c r="H288" s="11"/>
      <c r="I288" s="11"/>
      <c r="J288" s="12"/>
      <c r="K288" s="11"/>
      <c r="L288" s="11"/>
      <c r="M288" s="11"/>
      <c r="N288" s="11"/>
      <c r="O288" s="11"/>
      <c r="P288" s="12" t="str">
        <f>IF(A288="","",IFERROR(IF(INDEX('Aide roster'!$F$6:$F$305,MATCH(A288,'Aide roster'!$B$6:$B$305,0))="","",INDEX('Aide roster'!$F$6:$F$305,MATCH(A288,'Aide roster'!$B$6:$B$305,0))),""))</f>
        <v/>
      </c>
      <c r="Q288" s="12" t="str">
        <f>IF(A288="","",IFERROR(IF(INDEX('Aide roster'!$G$6:$G$305,MATCH(A288,'Aide roster'!$B$6:$B$305,0))="","",INDEX('Aide roster'!$G$6:$G$305,MATCH(A288,'Aide roster'!$B$6:$B$305,0))),""))</f>
        <v/>
      </c>
      <c r="R288" s="11" t="str">
        <f t="shared" si="12"/>
        <v/>
      </c>
      <c r="S288" s="13" t="str">
        <f t="shared" si="13"/>
        <v/>
      </c>
      <c r="T288" s="11" t="str">
        <f t="shared" si="14"/>
        <v/>
      </c>
    </row>
    <row r="289" spans="1:20" x14ac:dyDescent="0.3">
      <c r="A289" s="11"/>
      <c r="B289" s="11" t="str">
        <f>IF(A289="","",IFERROR(INDEX('Aide roster'!$A$6:$A$305,MATCH(A289,'Aide roster'!$B$6:$B$305,0)),"ID not on roster"))</f>
        <v/>
      </c>
      <c r="C289" s="12"/>
      <c r="D289" s="13"/>
      <c r="E289" s="11"/>
      <c r="F289" s="11"/>
      <c r="G289" s="11"/>
      <c r="H289" s="11"/>
      <c r="I289" s="11"/>
      <c r="J289" s="12"/>
      <c r="K289" s="11"/>
      <c r="L289" s="11"/>
      <c r="M289" s="11"/>
      <c r="N289" s="11"/>
      <c r="O289" s="11"/>
      <c r="P289" s="12" t="str">
        <f>IF(A289="","",IFERROR(IF(INDEX('Aide roster'!$F$6:$F$305,MATCH(A289,'Aide roster'!$B$6:$B$305,0))="","",INDEX('Aide roster'!$F$6:$F$305,MATCH(A289,'Aide roster'!$B$6:$B$305,0))),""))</f>
        <v/>
      </c>
      <c r="Q289" s="12" t="str">
        <f>IF(A289="","",IFERROR(IF(INDEX('Aide roster'!$G$6:$G$305,MATCH(A289,'Aide roster'!$B$6:$B$305,0))="","",INDEX('Aide roster'!$G$6:$G$305,MATCH(A289,'Aide roster'!$B$6:$B$305,0))),""))</f>
        <v/>
      </c>
      <c r="R289" s="11" t="str">
        <f t="shared" si="12"/>
        <v/>
      </c>
      <c r="S289" s="13" t="str">
        <f t="shared" si="13"/>
        <v/>
      </c>
      <c r="T289" s="11" t="str">
        <f t="shared" si="14"/>
        <v/>
      </c>
    </row>
    <row r="290" spans="1:20" x14ac:dyDescent="0.3">
      <c r="A290" s="11"/>
      <c r="B290" s="11" t="str">
        <f>IF(A290="","",IFERROR(INDEX('Aide roster'!$A$6:$A$305,MATCH(A290,'Aide roster'!$B$6:$B$305,0)),"ID not on roster"))</f>
        <v/>
      </c>
      <c r="C290" s="12"/>
      <c r="D290" s="13"/>
      <c r="E290" s="11"/>
      <c r="F290" s="11"/>
      <c r="G290" s="11"/>
      <c r="H290" s="11"/>
      <c r="I290" s="11"/>
      <c r="J290" s="12"/>
      <c r="K290" s="11"/>
      <c r="L290" s="11"/>
      <c r="M290" s="11"/>
      <c r="N290" s="11"/>
      <c r="O290" s="11"/>
      <c r="P290" s="12" t="str">
        <f>IF(A290="","",IFERROR(IF(INDEX('Aide roster'!$F$6:$F$305,MATCH(A290,'Aide roster'!$B$6:$B$305,0))="","",INDEX('Aide roster'!$F$6:$F$305,MATCH(A290,'Aide roster'!$B$6:$B$305,0))),""))</f>
        <v/>
      </c>
      <c r="Q290" s="12" t="str">
        <f>IF(A290="","",IFERROR(IF(INDEX('Aide roster'!$G$6:$G$305,MATCH(A290,'Aide roster'!$B$6:$B$305,0))="","",INDEX('Aide roster'!$G$6:$G$305,MATCH(A290,'Aide roster'!$B$6:$B$305,0))),""))</f>
        <v/>
      </c>
      <c r="R290" s="11" t="str">
        <f t="shared" si="12"/>
        <v/>
      </c>
      <c r="S290" s="13" t="str">
        <f t="shared" si="13"/>
        <v/>
      </c>
      <c r="T290" s="11" t="str">
        <f t="shared" si="14"/>
        <v/>
      </c>
    </row>
    <row r="291" spans="1:20" x14ac:dyDescent="0.3">
      <c r="A291" s="11"/>
      <c r="B291" s="11" t="str">
        <f>IF(A291="","",IFERROR(INDEX('Aide roster'!$A$6:$A$305,MATCH(A291,'Aide roster'!$B$6:$B$305,0)),"ID not on roster"))</f>
        <v/>
      </c>
      <c r="C291" s="12"/>
      <c r="D291" s="13"/>
      <c r="E291" s="11"/>
      <c r="F291" s="11"/>
      <c r="G291" s="11"/>
      <c r="H291" s="11"/>
      <c r="I291" s="11"/>
      <c r="J291" s="12"/>
      <c r="K291" s="11"/>
      <c r="L291" s="11"/>
      <c r="M291" s="11"/>
      <c r="N291" s="11"/>
      <c r="O291" s="11"/>
      <c r="P291" s="12" t="str">
        <f>IF(A291="","",IFERROR(IF(INDEX('Aide roster'!$F$6:$F$305,MATCH(A291,'Aide roster'!$B$6:$B$305,0))="","",INDEX('Aide roster'!$F$6:$F$305,MATCH(A291,'Aide roster'!$B$6:$B$305,0))),""))</f>
        <v/>
      </c>
      <c r="Q291" s="12" t="str">
        <f>IF(A291="","",IFERROR(IF(INDEX('Aide roster'!$G$6:$G$305,MATCH(A291,'Aide roster'!$B$6:$B$305,0))="","",INDEX('Aide roster'!$G$6:$G$305,MATCH(A291,'Aide roster'!$B$6:$B$305,0))),""))</f>
        <v/>
      </c>
      <c r="R291" s="11" t="str">
        <f t="shared" si="12"/>
        <v/>
      </c>
      <c r="S291" s="13" t="str">
        <f t="shared" si="13"/>
        <v/>
      </c>
      <c r="T291" s="11" t="str">
        <f t="shared" si="14"/>
        <v/>
      </c>
    </row>
    <row r="292" spans="1:20" x14ac:dyDescent="0.3">
      <c r="A292" s="11"/>
      <c r="B292" s="11" t="str">
        <f>IF(A292="","",IFERROR(INDEX('Aide roster'!$A$6:$A$305,MATCH(A292,'Aide roster'!$B$6:$B$305,0)),"ID not on roster"))</f>
        <v/>
      </c>
      <c r="C292" s="12"/>
      <c r="D292" s="13"/>
      <c r="E292" s="11"/>
      <c r="F292" s="11"/>
      <c r="G292" s="11"/>
      <c r="H292" s="11"/>
      <c r="I292" s="11"/>
      <c r="J292" s="12"/>
      <c r="K292" s="11"/>
      <c r="L292" s="11"/>
      <c r="M292" s="11"/>
      <c r="N292" s="11"/>
      <c r="O292" s="11"/>
      <c r="P292" s="12" t="str">
        <f>IF(A292="","",IFERROR(IF(INDEX('Aide roster'!$F$6:$F$305,MATCH(A292,'Aide roster'!$B$6:$B$305,0))="","",INDEX('Aide roster'!$F$6:$F$305,MATCH(A292,'Aide roster'!$B$6:$B$305,0))),""))</f>
        <v/>
      </c>
      <c r="Q292" s="12" t="str">
        <f>IF(A292="","",IFERROR(IF(INDEX('Aide roster'!$G$6:$G$305,MATCH(A292,'Aide roster'!$B$6:$B$305,0))="","",INDEX('Aide roster'!$G$6:$G$305,MATCH(A292,'Aide roster'!$B$6:$B$305,0))),""))</f>
        <v/>
      </c>
      <c r="R292" s="11" t="str">
        <f t="shared" si="12"/>
        <v/>
      </c>
      <c r="S292" s="13" t="str">
        <f t="shared" si="13"/>
        <v/>
      </c>
      <c r="T292" s="11" t="str">
        <f t="shared" si="14"/>
        <v/>
      </c>
    </row>
    <row r="293" spans="1:20" x14ac:dyDescent="0.3">
      <c r="A293" s="11"/>
      <c r="B293" s="11" t="str">
        <f>IF(A293="","",IFERROR(INDEX('Aide roster'!$A$6:$A$305,MATCH(A293,'Aide roster'!$B$6:$B$305,0)),"ID not on roster"))</f>
        <v/>
      </c>
      <c r="C293" s="12"/>
      <c r="D293" s="13"/>
      <c r="E293" s="11"/>
      <c r="F293" s="11"/>
      <c r="G293" s="11"/>
      <c r="H293" s="11"/>
      <c r="I293" s="11"/>
      <c r="J293" s="12"/>
      <c r="K293" s="11"/>
      <c r="L293" s="11"/>
      <c r="M293" s="11"/>
      <c r="N293" s="11"/>
      <c r="O293" s="11"/>
      <c r="P293" s="12" t="str">
        <f>IF(A293="","",IFERROR(IF(INDEX('Aide roster'!$F$6:$F$305,MATCH(A293,'Aide roster'!$B$6:$B$305,0))="","",INDEX('Aide roster'!$F$6:$F$305,MATCH(A293,'Aide roster'!$B$6:$B$305,0))),""))</f>
        <v/>
      </c>
      <c r="Q293" s="12" t="str">
        <f>IF(A293="","",IFERROR(IF(INDEX('Aide roster'!$G$6:$G$305,MATCH(A293,'Aide roster'!$B$6:$B$305,0))="","",INDEX('Aide roster'!$G$6:$G$305,MATCH(A293,'Aide roster'!$B$6:$B$305,0))),""))</f>
        <v/>
      </c>
      <c r="R293" s="11" t="str">
        <f t="shared" si="12"/>
        <v/>
      </c>
      <c r="S293" s="13" t="str">
        <f t="shared" si="13"/>
        <v/>
      </c>
      <c r="T293" s="11" t="str">
        <f t="shared" si="14"/>
        <v/>
      </c>
    </row>
    <row r="294" spans="1:20" x14ac:dyDescent="0.3">
      <c r="A294" s="11"/>
      <c r="B294" s="11" t="str">
        <f>IF(A294="","",IFERROR(INDEX('Aide roster'!$A$6:$A$305,MATCH(A294,'Aide roster'!$B$6:$B$305,0)),"ID not on roster"))</f>
        <v/>
      </c>
      <c r="C294" s="12"/>
      <c r="D294" s="13"/>
      <c r="E294" s="11"/>
      <c r="F294" s="11"/>
      <c r="G294" s="11"/>
      <c r="H294" s="11"/>
      <c r="I294" s="11"/>
      <c r="J294" s="12"/>
      <c r="K294" s="11"/>
      <c r="L294" s="11"/>
      <c r="M294" s="11"/>
      <c r="N294" s="11"/>
      <c r="O294" s="11"/>
      <c r="P294" s="12" t="str">
        <f>IF(A294="","",IFERROR(IF(INDEX('Aide roster'!$F$6:$F$305,MATCH(A294,'Aide roster'!$B$6:$B$305,0))="","",INDEX('Aide roster'!$F$6:$F$305,MATCH(A294,'Aide roster'!$B$6:$B$305,0))),""))</f>
        <v/>
      </c>
      <c r="Q294" s="12" t="str">
        <f>IF(A294="","",IFERROR(IF(INDEX('Aide roster'!$G$6:$G$305,MATCH(A294,'Aide roster'!$B$6:$B$305,0))="","",INDEX('Aide roster'!$G$6:$G$305,MATCH(A294,'Aide roster'!$B$6:$B$305,0))),""))</f>
        <v/>
      </c>
      <c r="R294" s="11" t="str">
        <f t="shared" si="12"/>
        <v/>
      </c>
      <c r="S294" s="13" t="str">
        <f t="shared" si="13"/>
        <v/>
      </c>
      <c r="T294" s="11" t="str">
        <f t="shared" si="14"/>
        <v/>
      </c>
    </row>
    <row r="295" spans="1:20" x14ac:dyDescent="0.3">
      <c r="A295" s="11"/>
      <c r="B295" s="11" t="str">
        <f>IF(A295="","",IFERROR(INDEX('Aide roster'!$A$6:$A$305,MATCH(A295,'Aide roster'!$B$6:$B$305,0)),"ID not on roster"))</f>
        <v/>
      </c>
      <c r="C295" s="12"/>
      <c r="D295" s="13"/>
      <c r="E295" s="11"/>
      <c r="F295" s="11"/>
      <c r="G295" s="11"/>
      <c r="H295" s="11"/>
      <c r="I295" s="11"/>
      <c r="J295" s="12"/>
      <c r="K295" s="11"/>
      <c r="L295" s="11"/>
      <c r="M295" s="11"/>
      <c r="N295" s="11"/>
      <c r="O295" s="11"/>
      <c r="P295" s="12" t="str">
        <f>IF(A295="","",IFERROR(IF(INDEX('Aide roster'!$F$6:$F$305,MATCH(A295,'Aide roster'!$B$6:$B$305,0))="","",INDEX('Aide roster'!$F$6:$F$305,MATCH(A295,'Aide roster'!$B$6:$B$305,0))),""))</f>
        <v/>
      </c>
      <c r="Q295" s="12" t="str">
        <f>IF(A295="","",IFERROR(IF(INDEX('Aide roster'!$G$6:$G$305,MATCH(A295,'Aide roster'!$B$6:$B$305,0))="","",INDEX('Aide roster'!$G$6:$G$305,MATCH(A295,'Aide roster'!$B$6:$B$305,0))),""))</f>
        <v/>
      </c>
      <c r="R295" s="11" t="str">
        <f t="shared" si="12"/>
        <v/>
      </c>
      <c r="S295" s="13" t="str">
        <f t="shared" si="13"/>
        <v/>
      </c>
      <c r="T295" s="11" t="str">
        <f t="shared" si="14"/>
        <v/>
      </c>
    </row>
    <row r="296" spans="1:20" x14ac:dyDescent="0.3">
      <c r="A296" s="11"/>
      <c r="B296" s="11" t="str">
        <f>IF(A296="","",IFERROR(INDEX('Aide roster'!$A$6:$A$305,MATCH(A296,'Aide roster'!$B$6:$B$305,0)),"ID not on roster"))</f>
        <v/>
      </c>
      <c r="C296" s="12"/>
      <c r="D296" s="13"/>
      <c r="E296" s="11"/>
      <c r="F296" s="11"/>
      <c r="G296" s="11"/>
      <c r="H296" s="11"/>
      <c r="I296" s="11"/>
      <c r="J296" s="12"/>
      <c r="K296" s="11"/>
      <c r="L296" s="11"/>
      <c r="M296" s="11"/>
      <c r="N296" s="11"/>
      <c r="O296" s="11"/>
      <c r="P296" s="12" t="str">
        <f>IF(A296="","",IFERROR(IF(INDEX('Aide roster'!$F$6:$F$305,MATCH(A296,'Aide roster'!$B$6:$B$305,0))="","",INDEX('Aide roster'!$F$6:$F$305,MATCH(A296,'Aide roster'!$B$6:$B$305,0))),""))</f>
        <v/>
      </c>
      <c r="Q296" s="12" t="str">
        <f>IF(A296="","",IFERROR(IF(INDEX('Aide roster'!$G$6:$G$305,MATCH(A296,'Aide roster'!$B$6:$B$305,0))="","",INDEX('Aide roster'!$G$6:$G$305,MATCH(A296,'Aide roster'!$B$6:$B$305,0))),""))</f>
        <v/>
      </c>
      <c r="R296" s="11" t="str">
        <f t="shared" si="12"/>
        <v/>
      </c>
      <c r="S296" s="13" t="str">
        <f t="shared" si="13"/>
        <v/>
      </c>
      <c r="T296" s="11" t="str">
        <f t="shared" si="14"/>
        <v/>
      </c>
    </row>
    <row r="297" spans="1:20" x14ac:dyDescent="0.3">
      <c r="A297" s="11"/>
      <c r="B297" s="11" t="str">
        <f>IF(A297="","",IFERROR(INDEX('Aide roster'!$A$6:$A$305,MATCH(A297,'Aide roster'!$B$6:$B$305,0)),"ID not on roster"))</f>
        <v/>
      </c>
      <c r="C297" s="12"/>
      <c r="D297" s="13"/>
      <c r="E297" s="11"/>
      <c r="F297" s="11"/>
      <c r="G297" s="11"/>
      <c r="H297" s="11"/>
      <c r="I297" s="11"/>
      <c r="J297" s="12"/>
      <c r="K297" s="11"/>
      <c r="L297" s="11"/>
      <c r="M297" s="11"/>
      <c r="N297" s="11"/>
      <c r="O297" s="11"/>
      <c r="P297" s="12" t="str">
        <f>IF(A297="","",IFERROR(IF(INDEX('Aide roster'!$F$6:$F$305,MATCH(A297,'Aide roster'!$B$6:$B$305,0))="","",INDEX('Aide roster'!$F$6:$F$305,MATCH(A297,'Aide roster'!$B$6:$B$305,0))),""))</f>
        <v/>
      </c>
      <c r="Q297" s="12" t="str">
        <f>IF(A297="","",IFERROR(IF(INDEX('Aide roster'!$G$6:$G$305,MATCH(A297,'Aide roster'!$B$6:$B$305,0))="","",INDEX('Aide roster'!$G$6:$G$305,MATCH(A297,'Aide roster'!$B$6:$B$305,0))),""))</f>
        <v/>
      </c>
      <c r="R297" s="11" t="str">
        <f t="shared" si="12"/>
        <v/>
      </c>
      <c r="S297" s="13" t="str">
        <f t="shared" si="13"/>
        <v/>
      </c>
      <c r="T297" s="11" t="str">
        <f t="shared" si="14"/>
        <v/>
      </c>
    </row>
    <row r="298" spans="1:20" x14ac:dyDescent="0.3">
      <c r="A298" s="11"/>
      <c r="B298" s="11" t="str">
        <f>IF(A298="","",IFERROR(INDEX('Aide roster'!$A$6:$A$305,MATCH(A298,'Aide roster'!$B$6:$B$305,0)),"ID not on roster"))</f>
        <v/>
      </c>
      <c r="C298" s="12"/>
      <c r="D298" s="13"/>
      <c r="E298" s="11"/>
      <c r="F298" s="11"/>
      <c r="G298" s="11"/>
      <c r="H298" s="11"/>
      <c r="I298" s="11"/>
      <c r="J298" s="12"/>
      <c r="K298" s="11"/>
      <c r="L298" s="11"/>
      <c r="M298" s="11"/>
      <c r="N298" s="11"/>
      <c r="O298" s="11"/>
      <c r="P298" s="12" t="str">
        <f>IF(A298="","",IFERROR(IF(INDEX('Aide roster'!$F$6:$F$305,MATCH(A298,'Aide roster'!$B$6:$B$305,0))="","",INDEX('Aide roster'!$F$6:$F$305,MATCH(A298,'Aide roster'!$B$6:$B$305,0))),""))</f>
        <v/>
      </c>
      <c r="Q298" s="12" t="str">
        <f>IF(A298="","",IFERROR(IF(INDEX('Aide roster'!$G$6:$G$305,MATCH(A298,'Aide roster'!$B$6:$B$305,0))="","",INDEX('Aide roster'!$G$6:$G$305,MATCH(A298,'Aide roster'!$B$6:$B$305,0))),""))</f>
        <v/>
      </c>
      <c r="R298" s="11" t="str">
        <f t="shared" si="12"/>
        <v/>
      </c>
      <c r="S298" s="13" t="str">
        <f t="shared" si="13"/>
        <v/>
      </c>
      <c r="T298" s="11" t="str">
        <f t="shared" si="14"/>
        <v/>
      </c>
    </row>
    <row r="299" spans="1:20" x14ac:dyDescent="0.3">
      <c r="A299" s="11"/>
      <c r="B299" s="11" t="str">
        <f>IF(A299="","",IFERROR(INDEX('Aide roster'!$A$6:$A$305,MATCH(A299,'Aide roster'!$B$6:$B$305,0)),"ID not on roster"))</f>
        <v/>
      </c>
      <c r="C299" s="12"/>
      <c r="D299" s="13"/>
      <c r="E299" s="11"/>
      <c r="F299" s="11"/>
      <c r="G299" s="11"/>
      <c r="H299" s="11"/>
      <c r="I299" s="11"/>
      <c r="J299" s="12"/>
      <c r="K299" s="11"/>
      <c r="L299" s="11"/>
      <c r="M299" s="11"/>
      <c r="N299" s="11"/>
      <c r="O299" s="11"/>
      <c r="P299" s="12" t="str">
        <f>IF(A299="","",IFERROR(IF(INDEX('Aide roster'!$F$6:$F$305,MATCH(A299,'Aide roster'!$B$6:$B$305,0))="","",INDEX('Aide roster'!$F$6:$F$305,MATCH(A299,'Aide roster'!$B$6:$B$305,0))),""))</f>
        <v/>
      </c>
      <c r="Q299" s="12" t="str">
        <f>IF(A299="","",IFERROR(IF(INDEX('Aide roster'!$G$6:$G$305,MATCH(A299,'Aide roster'!$B$6:$B$305,0))="","",INDEX('Aide roster'!$G$6:$G$305,MATCH(A299,'Aide roster'!$B$6:$B$305,0))),""))</f>
        <v/>
      </c>
      <c r="R299" s="11" t="str">
        <f t="shared" si="12"/>
        <v/>
      </c>
      <c r="S299" s="13" t="str">
        <f t="shared" si="13"/>
        <v/>
      </c>
      <c r="T299" s="11" t="str">
        <f t="shared" si="14"/>
        <v/>
      </c>
    </row>
    <row r="300" spans="1:20" x14ac:dyDescent="0.3">
      <c r="A300" s="11"/>
      <c r="B300" s="11" t="str">
        <f>IF(A300="","",IFERROR(INDEX('Aide roster'!$A$6:$A$305,MATCH(A300,'Aide roster'!$B$6:$B$305,0)),"ID not on roster"))</f>
        <v/>
      </c>
      <c r="C300" s="12"/>
      <c r="D300" s="13"/>
      <c r="E300" s="11"/>
      <c r="F300" s="11"/>
      <c r="G300" s="11"/>
      <c r="H300" s="11"/>
      <c r="I300" s="11"/>
      <c r="J300" s="12"/>
      <c r="K300" s="11"/>
      <c r="L300" s="11"/>
      <c r="M300" s="11"/>
      <c r="N300" s="11"/>
      <c r="O300" s="11"/>
      <c r="P300" s="12" t="str">
        <f>IF(A300="","",IFERROR(IF(INDEX('Aide roster'!$F$6:$F$305,MATCH(A300,'Aide roster'!$B$6:$B$305,0))="","",INDEX('Aide roster'!$F$6:$F$305,MATCH(A300,'Aide roster'!$B$6:$B$305,0))),""))</f>
        <v/>
      </c>
      <c r="Q300" s="12" t="str">
        <f>IF(A300="","",IFERROR(IF(INDEX('Aide roster'!$G$6:$G$305,MATCH(A300,'Aide roster'!$B$6:$B$305,0))="","",INDEX('Aide roster'!$G$6:$G$305,MATCH(A300,'Aide roster'!$B$6:$B$305,0))),""))</f>
        <v/>
      </c>
      <c r="R300" s="11" t="str">
        <f t="shared" si="12"/>
        <v/>
      </c>
      <c r="S300" s="13" t="str">
        <f t="shared" si="13"/>
        <v/>
      </c>
      <c r="T300" s="11" t="str">
        <f t="shared" si="14"/>
        <v/>
      </c>
    </row>
    <row r="301" spans="1:20" x14ac:dyDescent="0.3">
      <c r="A301" s="11"/>
      <c r="B301" s="11" t="str">
        <f>IF(A301="","",IFERROR(INDEX('Aide roster'!$A$6:$A$305,MATCH(A301,'Aide roster'!$B$6:$B$305,0)),"ID not on roster"))</f>
        <v/>
      </c>
      <c r="C301" s="12"/>
      <c r="D301" s="13"/>
      <c r="E301" s="11"/>
      <c r="F301" s="11"/>
      <c r="G301" s="11"/>
      <c r="H301" s="11"/>
      <c r="I301" s="11"/>
      <c r="J301" s="12"/>
      <c r="K301" s="11"/>
      <c r="L301" s="11"/>
      <c r="M301" s="11"/>
      <c r="N301" s="11"/>
      <c r="O301" s="11"/>
      <c r="P301" s="12" t="str">
        <f>IF(A301="","",IFERROR(IF(INDEX('Aide roster'!$F$6:$F$305,MATCH(A301,'Aide roster'!$B$6:$B$305,0))="","",INDEX('Aide roster'!$F$6:$F$305,MATCH(A301,'Aide roster'!$B$6:$B$305,0))),""))</f>
        <v/>
      </c>
      <c r="Q301" s="12" t="str">
        <f>IF(A301="","",IFERROR(IF(INDEX('Aide roster'!$G$6:$G$305,MATCH(A301,'Aide roster'!$B$6:$B$305,0))="","",INDEX('Aide roster'!$G$6:$G$305,MATCH(A301,'Aide roster'!$B$6:$B$305,0))),""))</f>
        <v/>
      </c>
      <c r="R301" s="11" t="str">
        <f t="shared" si="12"/>
        <v/>
      </c>
      <c r="S301" s="13" t="str">
        <f t="shared" si="13"/>
        <v/>
      </c>
      <c r="T301" s="11" t="str">
        <f t="shared" si="14"/>
        <v/>
      </c>
    </row>
    <row r="302" spans="1:20" x14ac:dyDescent="0.3">
      <c r="A302" s="11"/>
      <c r="B302" s="11" t="str">
        <f>IF(A302="","",IFERROR(INDEX('Aide roster'!$A$6:$A$305,MATCH(A302,'Aide roster'!$B$6:$B$305,0)),"ID not on roster"))</f>
        <v/>
      </c>
      <c r="C302" s="12"/>
      <c r="D302" s="13"/>
      <c r="E302" s="11"/>
      <c r="F302" s="11"/>
      <c r="G302" s="11"/>
      <c r="H302" s="11"/>
      <c r="I302" s="11"/>
      <c r="J302" s="12"/>
      <c r="K302" s="11"/>
      <c r="L302" s="11"/>
      <c r="M302" s="11"/>
      <c r="N302" s="11"/>
      <c r="O302" s="11"/>
      <c r="P302" s="12" t="str">
        <f>IF(A302="","",IFERROR(IF(INDEX('Aide roster'!$F$6:$F$305,MATCH(A302,'Aide roster'!$B$6:$B$305,0))="","",INDEX('Aide roster'!$F$6:$F$305,MATCH(A302,'Aide roster'!$B$6:$B$305,0))),""))</f>
        <v/>
      </c>
      <c r="Q302" s="12" t="str">
        <f>IF(A302="","",IFERROR(IF(INDEX('Aide roster'!$G$6:$G$305,MATCH(A302,'Aide roster'!$B$6:$B$305,0))="","",INDEX('Aide roster'!$G$6:$G$305,MATCH(A302,'Aide roster'!$B$6:$B$305,0))),""))</f>
        <v/>
      </c>
      <c r="R302" s="11" t="str">
        <f t="shared" si="12"/>
        <v/>
      </c>
      <c r="S302" s="13" t="str">
        <f t="shared" si="13"/>
        <v/>
      </c>
      <c r="T302" s="11" t="str">
        <f t="shared" si="14"/>
        <v/>
      </c>
    </row>
    <row r="303" spans="1:20" x14ac:dyDescent="0.3">
      <c r="A303" s="11"/>
      <c r="B303" s="11" t="str">
        <f>IF(A303="","",IFERROR(INDEX('Aide roster'!$A$6:$A$305,MATCH(A303,'Aide roster'!$B$6:$B$305,0)),"ID not on roster"))</f>
        <v/>
      </c>
      <c r="C303" s="12"/>
      <c r="D303" s="13"/>
      <c r="E303" s="11"/>
      <c r="F303" s="11"/>
      <c r="G303" s="11"/>
      <c r="H303" s="11"/>
      <c r="I303" s="11"/>
      <c r="J303" s="12"/>
      <c r="K303" s="11"/>
      <c r="L303" s="11"/>
      <c r="M303" s="11"/>
      <c r="N303" s="11"/>
      <c r="O303" s="11"/>
      <c r="P303" s="12" t="str">
        <f>IF(A303="","",IFERROR(IF(INDEX('Aide roster'!$F$6:$F$305,MATCH(A303,'Aide roster'!$B$6:$B$305,0))="","",INDEX('Aide roster'!$F$6:$F$305,MATCH(A303,'Aide roster'!$B$6:$B$305,0))),""))</f>
        <v/>
      </c>
      <c r="Q303" s="12" t="str">
        <f>IF(A303="","",IFERROR(IF(INDEX('Aide roster'!$G$6:$G$305,MATCH(A303,'Aide roster'!$B$6:$B$305,0))="","",INDEX('Aide roster'!$G$6:$G$305,MATCH(A303,'Aide roster'!$B$6:$B$305,0))),""))</f>
        <v/>
      </c>
      <c r="R303" s="11" t="str">
        <f t="shared" si="12"/>
        <v/>
      </c>
      <c r="S303" s="13" t="str">
        <f t="shared" si="13"/>
        <v/>
      </c>
      <c r="T303" s="11" t="str">
        <f t="shared" si="14"/>
        <v/>
      </c>
    </row>
    <row r="304" spans="1:20" x14ac:dyDescent="0.3">
      <c r="A304" s="11"/>
      <c r="B304" s="11" t="str">
        <f>IF(A304="","",IFERROR(INDEX('Aide roster'!$A$6:$A$305,MATCH(A304,'Aide roster'!$B$6:$B$305,0)),"ID not on roster"))</f>
        <v/>
      </c>
      <c r="C304" s="12"/>
      <c r="D304" s="13"/>
      <c r="E304" s="11"/>
      <c r="F304" s="11"/>
      <c r="G304" s="11"/>
      <c r="H304" s="11"/>
      <c r="I304" s="11"/>
      <c r="J304" s="12"/>
      <c r="K304" s="11"/>
      <c r="L304" s="11"/>
      <c r="M304" s="11"/>
      <c r="N304" s="11"/>
      <c r="O304" s="11"/>
      <c r="P304" s="12" t="str">
        <f>IF(A304="","",IFERROR(IF(INDEX('Aide roster'!$F$6:$F$305,MATCH(A304,'Aide roster'!$B$6:$B$305,0))="","",INDEX('Aide roster'!$F$6:$F$305,MATCH(A304,'Aide roster'!$B$6:$B$305,0))),""))</f>
        <v/>
      </c>
      <c r="Q304" s="12" t="str">
        <f>IF(A304="","",IFERROR(IF(INDEX('Aide roster'!$G$6:$G$305,MATCH(A304,'Aide roster'!$B$6:$B$305,0))="","",INDEX('Aide roster'!$G$6:$G$305,MATCH(A304,'Aide roster'!$B$6:$B$305,0))),""))</f>
        <v/>
      </c>
      <c r="R304" s="11" t="str">
        <f t="shared" si="12"/>
        <v/>
      </c>
      <c r="S304" s="13" t="str">
        <f t="shared" si="13"/>
        <v/>
      </c>
      <c r="T304" s="11" t="str">
        <f t="shared" si="14"/>
        <v/>
      </c>
    </row>
    <row r="305" spans="1:20" x14ac:dyDescent="0.3">
      <c r="A305" s="11"/>
      <c r="B305" s="11" t="str">
        <f>IF(A305="","",IFERROR(INDEX('Aide roster'!$A$6:$A$305,MATCH(A305,'Aide roster'!$B$6:$B$305,0)),"ID not on roster"))</f>
        <v/>
      </c>
      <c r="C305" s="12"/>
      <c r="D305" s="13"/>
      <c r="E305" s="11"/>
      <c r="F305" s="11"/>
      <c r="G305" s="11"/>
      <c r="H305" s="11"/>
      <c r="I305" s="11"/>
      <c r="J305" s="12"/>
      <c r="K305" s="11"/>
      <c r="L305" s="11"/>
      <c r="M305" s="11"/>
      <c r="N305" s="11"/>
      <c r="O305" s="11"/>
      <c r="P305" s="12" t="str">
        <f>IF(A305="","",IFERROR(IF(INDEX('Aide roster'!$F$6:$F$305,MATCH(A305,'Aide roster'!$B$6:$B$305,0))="","",INDEX('Aide roster'!$F$6:$F$305,MATCH(A305,'Aide roster'!$B$6:$B$305,0))),""))</f>
        <v/>
      </c>
      <c r="Q305" s="12" t="str">
        <f>IF(A305="","",IFERROR(IF(INDEX('Aide roster'!$G$6:$G$305,MATCH(A305,'Aide roster'!$B$6:$B$305,0))="","",INDEX('Aide roster'!$G$6:$G$305,MATCH(A305,'Aide roster'!$B$6:$B$305,0))),""))</f>
        <v/>
      </c>
      <c r="R305" s="11" t="str">
        <f t="shared" si="12"/>
        <v/>
      </c>
      <c r="S305" s="13" t="str">
        <f t="shared" si="13"/>
        <v/>
      </c>
      <c r="T305" s="11" t="str">
        <f t="shared" si="14"/>
        <v/>
      </c>
    </row>
    <row r="306" spans="1:20" x14ac:dyDescent="0.3">
      <c r="A306" s="11"/>
      <c r="B306" s="11" t="str">
        <f>IF(A306="","",IFERROR(INDEX('Aide roster'!$A$6:$A$305,MATCH(A306,'Aide roster'!$B$6:$B$305,0)),"ID not on roster"))</f>
        <v/>
      </c>
      <c r="C306" s="12"/>
      <c r="D306" s="13"/>
      <c r="E306" s="11"/>
      <c r="F306" s="11"/>
      <c r="G306" s="11"/>
      <c r="H306" s="11"/>
      <c r="I306" s="11"/>
      <c r="J306" s="12"/>
      <c r="K306" s="11"/>
      <c r="L306" s="11"/>
      <c r="M306" s="11"/>
      <c r="N306" s="11"/>
      <c r="O306" s="11"/>
      <c r="P306" s="12" t="str">
        <f>IF(A306="","",IFERROR(IF(INDEX('Aide roster'!$F$6:$F$305,MATCH(A306,'Aide roster'!$B$6:$B$305,0))="","",INDEX('Aide roster'!$F$6:$F$305,MATCH(A306,'Aide roster'!$B$6:$B$305,0))),""))</f>
        <v/>
      </c>
      <c r="Q306" s="12" t="str">
        <f>IF(A306="","",IFERROR(IF(INDEX('Aide roster'!$G$6:$G$305,MATCH(A306,'Aide roster'!$B$6:$B$305,0))="","",INDEX('Aide roster'!$G$6:$G$305,MATCH(A306,'Aide roster'!$B$6:$B$305,0))),""))</f>
        <v/>
      </c>
      <c r="R306" s="11" t="str">
        <f t="shared" si="12"/>
        <v/>
      </c>
      <c r="S306" s="13" t="str">
        <f t="shared" si="13"/>
        <v/>
      </c>
      <c r="T306" s="11" t="str">
        <f t="shared" si="14"/>
        <v/>
      </c>
    </row>
    <row r="307" spans="1:20" x14ac:dyDescent="0.3">
      <c r="A307" s="11"/>
      <c r="B307" s="11" t="str">
        <f>IF(A307="","",IFERROR(INDEX('Aide roster'!$A$6:$A$305,MATCH(A307,'Aide roster'!$B$6:$B$305,0)),"ID not on roster"))</f>
        <v/>
      </c>
      <c r="C307" s="12"/>
      <c r="D307" s="13"/>
      <c r="E307" s="11"/>
      <c r="F307" s="11"/>
      <c r="G307" s="11"/>
      <c r="H307" s="11"/>
      <c r="I307" s="11"/>
      <c r="J307" s="12"/>
      <c r="K307" s="11"/>
      <c r="L307" s="11"/>
      <c r="M307" s="11"/>
      <c r="N307" s="11"/>
      <c r="O307" s="11"/>
      <c r="P307" s="12" t="str">
        <f>IF(A307="","",IFERROR(IF(INDEX('Aide roster'!$F$6:$F$305,MATCH(A307,'Aide roster'!$B$6:$B$305,0))="","",INDEX('Aide roster'!$F$6:$F$305,MATCH(A307,'Aide roster'!$B$6:$B$305,0))),""))</f>
        <v/>
      </c>
      <c r="Q307" s="12" t="str">
        <f>IF(A307="","",IFERROR(IF(INDEX('Aide roster'!$G$6:$G$305,MATCH(A307,'Aide roster'!$B$6:$B$305,0))="","",INDEX('Aide roster'!$G$6:$G$305,MATCH(A307,'Aide roster'!$B$6:$B$305,0))),""))</f>
        <v/>
      </c>
      <c r="R307" s="11" t="str">
        <f t="shared" si="12"/>
        <v/>
      </c>
      <c r="S307" s="13" t="str">
        <f t="shared" si="13"/>
        <v/>
      </c>
      <c r="T307" s="11" t="str">
        <f t="shared" si="14"/>
        <v/>
      </c>
    </row>
    <row r="308" spans="1:20" x14ac:dyDescent="0.3">
      <c r="A308" s="11"/>
      <c r="B308" s="11" t="str">
        <f>IF(A308="","",IFERROR(INDEX('Aide roster'!$A$6:$A$305,MATCH(A308,'Aide roster'!$B$6:$B$305,0)),"ID not on roster"))</f>
        <v/>
      </c>
      <c r="C308" s="12"/>
      <c r="D308" s="13"/>
      <c r="E308" s="11"/>
      <c r="F308" s="11"/>
      <c r="G308" s="11"/>
      <c r="H308" s="11"/>
      <c r="I308" s="11"/>
      <c r="J308" s="12"/>
      <c r="K308" s="11"/>
      <c r="L308" s="11"/>
      <c r="M308" s="11"/>
      <c r="N308" s="11"/>
      <c r="O308" s="11"/>
      <c r="P308" s="12" t="str">
        <f>IF(A308="","",IFERROR(IF(INDEX('Aide roster'!$F$6:$F$305,MATCH(A308,'Aide roster'!$B$6:$B$305,0))="","",INDEX('Aide roster'!$F$6:$F$305,MATCH(A308,'Aide roster'!$B$6:$B$305,0))),""))</f>
        <v/>
      </c>
      <c r="Q308" s="12" t="str">
        <f>IF(A308="","",IFERROR(IF(INDEX('Aide roster'!$G$6:$G$305,MATCH(A308,'Aide roster'!$B$6:$B$305,0))="","",INDEX('Aide roster'!$G$6:$G$305,MATCH(A308,'Aide roster'!$B$6:$B$305,0))),""))</f>
        <v/>
      </c>
      <c r="R308" s="11" t="str">
        <f t="shared" si="12"/>
        <v/>
      </c>
      <c r="S308" s="13" t="str">
        <f t="shared" si="13"/>
        <v/>
      </c>
      <c r="T308" s="11" t="str">
        <f t="shared" si="14"/>
        <v/>
      </c>
    </row>
    <row r="309" spans="1:20" x14ac:dyDescent="0.3">
      <c r="A309" s="11"/>
      <c r="B309" s="11" t="str">
        <f>IF(A309="","",IFERROR(INDEX('Aide roster'!$A$6:$A$305,MATCH(A309,'Aide roster'!$B$6:$B$305,0)),"ID not on roster"))</f>
        <v/>
      </c>
      <c r="C309" s="12"/>
      <c r="D309" s="13"/>
      <c r="E309" s="11"/>
      <c r="F309" s="11"/>
      <c r="G309" s="11"/>
      <c r="H309" s="11"/>
      <c r="I309" s="11"/>
      <c r="J309" s="12"/>
      <c r="K309" s="11"/>
      <c r="L309" s="11"/>
      <c r="M309" s="11"/>
      <c r="N309" s="11"/>
      <c r="O309" s="11"/>
      <c r="P309" s="12" t="str">
        <f>IF(A309="","",IFERROR(IF(INDEX('Aide roster'!$F$6:$F$305,MATCH(A309,'Aide roster'!$B$6:$B$305,0))="","",INDEX('Aide roster'!$F$6:$F$305,MATCH(A309,'Aide roster'!$B$6:$B$305,0))),""))</f>
        <v/>
      </c>
      <c r="Q309" s="12" t="str">
        <f>IF(A309="","",IFERROR(IF(INDEX('Aide roster'!$G$6:$G$305,MATCH(A309,'Aide roster'!$B$6:$B$305,0))="","",INDEX('Aide roster'!$G$6:$G$305,MATCH(A309,'Aide roster'!$B$6:$B$305,0))),""))</f>
        <v/>
      </c>
      <c r="R309" s="11" t="str">
        <f t="shared" si="12"/>
        <v/>
      </c>
      <c r="S309" s="13" t="str">
        <f t="shared" si="13"/>
        <v/>
      </c>
      <c r="T309" s="11" t="str">
        <f t="shared" si="14"/>
        <v/>
      </c>
    </row>
    <row r="310" spans="1:20" x14ac:dyDescent="0.3">
      <c r="A310" s="11"/>
      <c r="B310" s="11" t="str">
        <f>IF(A310="","",IFERROR(INDEX('Aide roster'!$A$6:$A$305,MATCH(A310,'Aide roster'!$B$6:$B$305,0)),"ID not on roster"))</f>
        <v/>
      </c>
      <c r="C310" s="12"/>
      <c r="D310" s="13"/>
      <c r="E310" s="11"/>
      <c r="F310" s="11"/>
      <c r="G310" s="11"/>
      <c r="H310" s="11"/>
      <c r="I310" s="11"/>
      <c r="J310" s="12"/>
      <c r="K310" s="11"/>
      <c r="L310" s="11"/>
      <c r="M310" s="11"/>
      <c r="N310" s="11"/>
      <c r="O310" s="11"/>
      <c r="P310" s="12" t="str">
        <f>IF(A310="","",IFERROR(IF(INDEX('Aide roster'!$F$6:$F$305,MATCH(A310,'Aide roster'!$B$6:$B$305,0))="","",INDEX('Aide roster'!$F$6:$F$305,MATCH(A310,'Aide roster'!$B$6:$B$305,0))),""))</f>
        <v/>
      </c>
      <c r="Q310" s="12" t="str">
        <f>IF(A310="","",IFERROR(IF(INDEX('Aide roster'!$G$6:$G$305,MATCH(A310,'Aide roster'!$B$6:$B$305,0))="","",INDEX('Aide roster'!$G$6:$G$305,MATCH(A310,'Aide roster'!$B$6:$B$305,0))),""))</f>
        <v/>
      </c>
      <c r="R310" s="11" t="str">
        <f t="shared" si="12"/>
        <v/>
      </c>
      <c r="S310" s="13" t="str">
        <f t="shared" si="13"/>
        <v/>
      </c>
      <c r="T310" s="11" t="str">
        <f t="shared" si="14"/>
        <v/>
      </c>
    </row>
    <row r="311" spans="1:20" x14ac:dyDescent="0.3">
      <c r="A311" s="11"/>
      <c r="B311" s="11" t="str">
        <f>IF(A311="","",IFERROR(INDEX('Aide roster'!$A$6:$A$305,MATCH(A311,'Aide roster'!$B$6:$B$305,0)),"ID not on roster"))</f>
        <v/>
      </c>
      <c r="C311" s="12"/>
      <c r="D311" s="13"/>
      <c r="E311" s="11"/>
      <c r="F311" s="11"/>
      <c r="G311" s="11"/>
      <c r="H311" s="11"/>
      <c r="I311" s="11"/>
      <c r="J311" s="12"/>
      <c r="K311" s="11"/>
      <c r="L311" s="11"/>
      <c r="M311" s="11"/>
      <c r="N311" s="11"/>
      <c r="O311" s="11"/>
      <c r="P311" s="12" t="str">
        <f>IF(A311="","",IFERROR(IF(INDEX('Aide roster'!$F$6:$F$305,MATCH(A311,'Aide roster'!$B$6:$B$305,0))="","",INDEX('Aide roster'!$F$6:$F$305,MATCH(A311,'Aide roster'!$B$6:$B$305,0))),""))</f>
        <v/>
      </c>
      <c r="Q311" s="12" t="str">
        <f>IF(A311="","",IFERROR(IF(INDEX('Aide roster'!$G$6:$G$305,MATCH(A311,'Aide roster'!$B$6:$B$305,0))="","",INDEX('Aide roster'!$G$6:$G$305,MATCH(A311,'Aide roster'!$B$6:$B$305,0))),""))</f>
        <v/>
      </c>
      <c r="R311" s="11" t="str">
        <f t="shared" si="12"/>
        <v/>
      </c>
      <c r="S311" s="13" t="str">
        <f t="shared" si="13"/>
        <v/>
      </c>
      <c r="T311" s="11" t="str">
        <f t="shared" si="14"/>
        <v/>
      </c>
    </row>
    <row r="312" spans="1:20" x14ac:dyDescent="0.3">
      <c r="A312" s="11"/>
      <c r="B312" s="11" t="str">
        <f>IF(A312="","",IFERROR(INDEX('Aide roster'!$A$6:$A$305,MATCH(A312,'Aide roster'!$B$6:$B$305,0)),"ID not on roster"))</f>
        <v/>
      </c>
      <c r="C312" s="12"/>
      <c r="D312" s="13"/>
      <c r="E312" s="11"/>
      <c r="F312" s="11"/>
      <c r="G312" s="11"/>
      <c r="H312" s="11"/>
      <c r="I312" s="11"/>
      <c r="J312" s="12"/>
      <c r="K312" s="11"/>
      <c r="L312" s="11"/>
      <c r="M312" s="11"/>
      <c r="N312" s="11"/>
      <c r="O312" s="11"/>
      <c r="P312" s="12" t="str">
        <f>IF(A312="","",IFERROR(IF(INDEX('Aide roster'!$F$6:$F$305,MATCH(A312,'Aide roster'!$B$6:$B$305,0))="","",INDEX('Aide roster'!$F$6:$F$305,MATCH(A312,'Aide roster'!$B$6:$B$305,0))),""))</f>
        <v/>
      </c>
      <c r="Q312" s="12" t="str">
        <f>IF(A312="","",IFERROR(IF(INDEX('Aide roster'!$G$6:$G$305,MATCH(A312,'Aide roster'!$B$6:$B$305,0))="","",INDEX('Aide roster'!$G$6:$G$305,MATCH(A312,'Aide roster'!$B$6:$B$305,0))),""))</f>
        <v/>
      </c>
      <c r="R312" s="11" t="str">
        <f t="shared" si="12"/>
        <v/>
      </c>
      <c r="S312" s="13" t="str">
        <f t="shared" si="13"/>
        <v/>
      </c>
      <c r="T312" s="11" t="str">
        <f t="shared" si="14"/>
        <v/>
      </c>
    </row>
    <row r="313" spans="1:20" x14ac:dyDescent="0.3">
      <c r="A313" s="11"/>
      <c r="B313" s="11" t="str">
        <f>IF(A313="","",IFERROR(INDEX('Aide roster'!$A$6:$A$305,MATCH(A313,'Aide roster'!$B$6:$B$305,0)),"ID not on roster"))</f>
        <v/>
      </c>
      <c r="C313" s="12"/>
      <c r="D313" s="13"/>
      <c r="E313" s="11"/>
      <c r="F313" s="11"/>
      <c r="G313" s="11"/>
      <c r="H313" s="11"/>
      <c r="I313" s="11"/>
      <c r="J313" s="12"/>
      <c r="K313" s="11"/>
      <c r="L313" s="11"/>
      <c r="M313" s="11"/>
      <c r="N313" s="11"/>
      <c r="O313" s="11"/>
      <c r="P313" s="12" t="str">
        <f>IF(A313="","",IFERROR(IF(INDEX('Aide roster'!$F$6:$F$305,MATCH(A313,'Aide roster'!$B$6:$B$305,0))="","",INDEX('Aide roster'!$F$6:$F$305,MATCH(A313,'Aide roster'!$B$6:$B$305,0))),""))</f>
        <v/>
      </c>
      <c r="Q313" s="12" t="str">
        <f>IF(A313="","",IFERROR(IF(INDEX('Aide roster'!$G$6:$G$305,MATCH(A313,'Aide roster'!$B$6:$B$305,0))="","",INDEX('Aide roster'!$G$6:$G$305,MATCH(A313,'Aide roster'!$B$6:$B$305,0))),""))</f>
        <v/>
      </c>
      <c r="R313" s="11" t="str">
        <f t="shared" si="12"/>
        <v/>
      </c>
      <c r="S313" s="13" t="str">
        <f t="shared" si="13"/>
        <v/>
      </c>
      <c r="T313" s="11" t="str">
        <f t="shared" si="14"/>
        <v/>
      </c>
    </row>
    <row r="314" spans="1:20" x14ac:dyDescent="0.3">
      <c r="A314" s="11"/>
      <c r="B314" s="11" t="str">
        <f>IF(A314="","",IFERROR(INDEX('Aide roster'!$A$6:$A$305,MATCH(A314,'Aide roster'!$B$6:$B$305,0)),"ID not on roster"))</f>
        <v/>
      </c>
      <c r="C314" s="12"/>
      <c r="D314" s="13"/>
      <c r="E314" s="11"/>
      <c r="F314" s="11"/>
      <c r="G314" s="11"/>
      <c r="H314" s="11"/>
      <c r="I314" s="11"/>
      <c r="J314" s="12"/>
      <c r="K314" s="11"/>
      <c r="L314" s="11"/>
      <c r="M314" s="11"/>
      <c r="N314" s="11"/>
      <c r="O314" s="11"/>
      <c r="P314" s="12" t="str">
        <f>IF(A314="","",IFERROR(IF(INDEX('Aide roster'!$F$6:$F$305,MATCH(A314,'Aide roster'!$B$6:$B$305,0))="","",INDEX('Aide roster'!$F$6:$F$305,MATCH(A314,'Aide roster'!$B$6:$B$305,0))),""))</f>
        <v/>
      </c>
      <c r="Q314" s="12" t="str">
        <f>IF(A314="","",IFERROR(IF(INDEX('Aide roster'!$G$6:$G$305,MATCH(A314,'Aide roster'!$B$6:$B$305,0))="","",INDEX('Aide roster'!$G$6:$G$305,MATCH(A314,'Aide roster'!$B$6:$B$305,0))),""))</f>
        <v/>
      </c>
      <c r="R314" s="11" t="str">
        <f t="shared" si="12"/>
        <v/>
      </c>
      <c r="S314" s="13" t="str">
        <f t="shared" si="13"/>
        <v/>
      </c>
      <c r="T314" s="11" t="str">
        <f t="shared" si="14"/>
        <v/>
      </c>
    </row>
    <row r="315" spans="1:20" x14ac:dyDescent="0.3">
      <c r="A315" s="11"/>
      <c r="B315" s="11" t="str">
        <f>IF(A315="","",IFERROR(INDEX('Aide roster'!$A$6:$A$305,MATCH(A315,'Aide roster'!$B$6:$B$305,0)),"ID not on roster"))</f>
        <v/>
      </c>
      <c r="C315" s="12"/>
      <c r="D315" s="13"/>
      <c r="E315" s="11"/>
      <c r="F315" s="11"/>
      <c r="G315" s="11"/>
      <c r="H315" s="11"/>
      <c r="I315" s="11"/>
      <c r="J315" s="12"/>
      <c r="K315" s="11"/>
      <c r="L315" s="11"/>
      <c r="M315" s="11"/>
      <c r="N315" s="11"/>
      <c r="O315" s="11"/>
      <c r="P315" s="12" t="str">
        <f>IF(A315="","",IFERROR(IF(INDEX('Aide roster'!$F$6:$F$305,MATCH(A315,'Aide roster'!$B$6:$B$305,0))="","",INDEX('Aide roster'!$F$6:$F$305,MATCH(A315,'Aide roster'!$B$6:$B$305,0))),""))</f>
        <v/>
      </c>
      <c r="Q315" s="12" t="str">
        <f>IF(A315="","",IFERROR(IF(INDEX('Aide roster'!$G$6:$G$305,MATCH(A315,'Aide roster'!$B$6:$B$305,0))="","",INDEX('Aide roster'!$G$6:$G$305,MATCH(A315,'Aide roster'!$B$6:$B$305,0))),""))</f>
        <v/>
      </c>
      <c r="R315" s="11" t="str">
        <f t="shared" si="12"/>
        <v/>
      </c>
      <c r="S315" s="13" t="str">
        <f t="shared" si="13"/>
        <v/>
      </c>
      <c r="T315" s="11" t="str">
        <f t="shared" si="14"/>
        <v/>
      </c>
    </row>
    <row r="316" spans="1:20" x14ac:dyDescent="0.3">
      <c r="A316" s="11"/>
      <c r="B316" s="11" t="str">
        <f>IF(A316="","",IFERROR(INDEX('Aide roster'!$A$6:$A$305,MATCH(A316,'Aide roster'!$B$6:$B$305,0)),"ID not on roster"))</f>
        <v/>
      </c>
      <c r="C316" s="12"/>
      <c r="D316" s="13"/>
      <c r="E316" s="11"/>
      <c r="F316" s="11"/>
      <c r="G316" s="11"/>
      <c r="H316" s="11"/>
      <c r="I316" s="11"/>
      <c r="J316" s="12"/>
      <c r="K316" s="11"/>
      <c r="L316" s="11"/>
      <c r="M316" s="11"/>
      <c r="N316" s="11"/>
      <c r="O316" s="11"/>
      <c r="P316" s="12" t="str">
        <f>IF(A316="","",IFERROR(IF(INDEX('Aide roster'!$F$6:$F$305,MATCH(A316,'Aide roster'!$B$6:$B$305,0))="","",INDEX('Aide roster'!$F$6:$F$305,MATCH(A316,'Aide roster'!$B$6:$B$305,0))),""))</f>
        <v/>
      </c>
      <c r="Q316" s="12" t="str">
        <f>IF(A316="","",IFERROR(IF(INDEX('Aide roster'!$G$6:$G$305,MATCH(A316,'Aide roster'!$B$6:$B$305,0))="","",INDEX('Aide roster'!$G$6:$G$305,MATCH(A316,'Aide roster'!$B$6:$B$305,0))),""))</f>
        <v/>
      </c>
      <c r="R316" s="11" t="str">
        <f t="shared" si="12"/>
        <v/>
      </c>
      <c r="S316" s="13" t="str">
        <f t="shared" si="13"/>
        <v/>
      </c>
      <c r="T316" s="11" t="str">
        <f t="shared" si="14"/>
        <v/>
      </c>
    </row>
    <row r="317" spans="1:20" x14ac:dyDescent="0.3">
      <c r="A317" s="11"/>
      <c r="B317" s="11" t="str">
        <f>IF(A317="","",IFERROR(INDEX('Aide roster'!$A$6:$A$305,MATCH(A317,'Aide roster'!$B$6:$B$305,0)),"ID not on roster"))</f>
        <v/>
      </c>
      <c r="C317" s="12"/>
      <c r="D317" s="13"/>
      <c r="E317" s="11"/>
      <c r="F317" s="11"/>
      <c r="G317" s="11"/>
      <c r="H317" s="11"/>
      <c r="I317" s="11"/>
      <c r="J317" s="12"/>
      <c r="K317" s="11"/>
      <c r="L317" s="11"/>
      <c r="M317" s="11"/>
      <c r="N317" s="11"/>
      <c r="O317" s="11"/>
      <c r="P317" s="12" t="str">
        <f>IF(A317="","",IFERROR(IF(INDEX('Aide roster'!$F$6:$F$305,MATCH(A317,'Aide roster'!$B$6:$B$305,0))="","",INDEX('Aide roster'!$F$6:$F$305,MATCH(A317,'Aide roster'!$B$6:$B$305,0))),""))</f>
        <v/>
      </c>
      <c r="Q317" s="12" t="str">
        <f>IF(A317="","",IFERROR(IF(INDEX('Aide roster'!$G$6:$G$305,MATCH(A317,'Aide roster'!$B$6:$B$305,0))="","",INDEX('Aide roster'!$G$6:$G$305,MATCH(A317,'Aide roster'!$B$6:$B$305,0))),""))</f>
        <v/>
      </c>
      <c r="R317" s="11" t="str">
        <f t="shared" si="12"/>
        <v/>
      </c>
      <c r="S317" s="13" t="str">
        <f t="shared" si="13"/>
        <v/>
      </c>
      <c r="T317" s="11" t="str">
        <f t="shared" si="14"/>
        <v/>
      </c>
    </row>
    <row r="318" spans="1:20" x14ac:dyDescent="0.3">
      <c r="A318" s="11"/>
      <c r="B318" s="11" t="str">
        <f>IF(A318="","",IFERROR(INDEX('Aide roster'!$A$6:$A$305,MATCH(A318,'Aide roster'!$B$6:$B$305,0)),"ID not on roster"))</f>
        <v/>
      </c>
      <c r="C318" s="12"/>
      <c r="D318" s="13"/>
      <c r="E318" s="11"/>
      <c r="F318" s="11"/>
      <c r="G318" s="11"/>
      <c r="H318" s="11"/>
      <c r="I318" s="11"/>
      <c r="J318" s="12"/>
      <c r="K318" s="11"/>
      <c r="L318" s="11"/>
      <c r="M318" s="11"/>
      <c r="N318" s="11"/>
      <c r="O318" s="11"/>
      <c r="P318" s="12" t="str">
        <f>IF(A318="","",IFERROR(IF(INDEX('Aide roster'!$F$6:$F$305,MATCH(A318,'Aide roster'!$B$6:$B$305,0))="","",INDEX('Aide roster'!$F$6:$F$305,MATCH(A318,'Aide roster'!$B$6:$B$305,0))),""))</f>
        <v/>
      </c>
      <c r="Q318" s="12" t="str">
        <f>IF(A318="","",IFERROR(IF(INDEX('Aide roster'!$G$6:$G$305,MATCH(A318,'Aide roster'!$B$6:$B$305,0))="","",INDEX('Aide roster'!$G$6:$G$305,MATCH(A318,'Aide roster'!$B$6:$B$305,0))),""))</f>
        <v/>
      </c>
      <c r="R318" s="11" t="str">
        <f t="shared" si="12"/>
        <v/>
      </c>
      <c r="S318" s="13" t="str">
        <f t="shared" si="13"/>
        <v/>
      </c>
      <c r="T318" s="11" t="str">
        <f t="shared" si="14"/>
        <v/>
      </c>
    </row>
    <row r="319" spans="1:20" x14ac:dyDescent="0.3">
      <c r="A319" s="11"/>
      <c r="B319" s="11" t="str">
        <f>IF(A319="","",IFERROR(INDEX('Aide roster'!$A$6:$A$305,MATCH(A319,'Aide roster'!$B$6:$B$305,0)),"ID not on roster"))</f>
        <v/>
      </c>
      <c r="C319" s="12"/>
      <c r="D319" s="13"/>
      <c r="E319" s="11"/>
      <c r="F319" s="11"/>
      <c r="G319" s="11"/>
      <c r="H319" s="11"/>
      <c r="I319" s="11"/>
      <c r="J319" s="12"/>
      <c r="K319" s="11"/>
      <c r="L319" s="11"/>
      <c r="M319" s="11"/>
      <c r="N319" s="11"/>
      <c r="O319" s="11"/>
      <c r="P319" s="12" t="str">
        <f>IF(A319="","",IFERROR(IF(INDEX('Aide roster'!$F$6:$F$305,MATCH(A319,'Aide roster'!$B$6:$B$305,0))="","",INDEX('Aide roster'!$F$6:$F$305,MATCH(A319,'Aide roster'!$B$6:$B$305,0))),""))</f>
        <v/>
      </c>
      <c r="Q319" s="12" t="str">
        <f>IF(A319="","",IFERROR(IF(INDEX('Aide roster'!$G$6:$G$305,MATCH(A319,'Aide roster'!$B$6:$B$305,0))="","",INDEX('Aide roster'!$G$6:$G$305,MATCH(A319,'Aide roster'!$B$6:$B$305,0))),""))</f>
        <v/>
      </c>
      <c r="R319" s="11" t="str">
        <f t="shared" si="12"/>
        <v/>
      </c>
      <c r="S319" s="13" t="str">
        <f t="shared" si="13"/>
        <v/>
      </c>
      <c r="T319" s="11" t="str">
        <f t="shared" si="14"/>
        <v/>
      </c>
    </row>
    <row r="320" spans="1:20" x14ac:dyDescent="0.3">
      <c r="A320" s="11"/>
      <c r="B320" s="11" t="str">
        <f>IF(A320="","",IFERROR(INDEX('Aide roster'!$A$6:$A$305,MATCH(A320,'Aide roster'!$B$6:$B$305,0)),"ID not on roster"))</f>
        <v/>
      </c>
      <c r="C320" s="12"/>
      <c r="D320" s="13"/>
      <c r="E320" s="11"/>
      <c r="F320" s="11"/>
      <c r="G320" s="11"/>
      <c r="H320" s="11"/>
      <c r="I320" s="11"/>
      <c r="J320" s="12"/>
      <c r="K320" s="11"/>
      <c r="L320" s="11"/>
      <c r="M320" s="11"/>
      <c r="N320" s="11"/>
      <c r="O320" s="11"/>
      <c r="P320" s="12" t="str">
        <f>IF(A320="","",IFERROR(IF(INDEX('Aide roster'!$F$6:$F$305,MATCH(A320,'Aide roster'!$B$6:$B$305,0))="","",INDEX('Aide roster'!$F$6:$F$305,MATCH(A320,'Aide roster'!$B$6:$B$305,0))),""))</f>
        <v/>
      </c>
      <c r="Q320" s="12" t="str">
        <f>IF(A320="","",IFERROR(IF(INDEX('Aide roster'!$G$6:$G$305,MATCH(A320,'Aide roster'!$B$6:$B$305,0))="","",INDEX('Aide roster'!$G$6:$G$305,MATCH(A320,'Aide roster'!$B$6:$B$305,0))),""))</f>
        <v/>
      </c>
      <c r="R320" s="11" t="str">
        <f t="shared" si="12"/>
        <v/>
      </c>
      <c r="S320" s="13" t="str">
        <f t="shared" si="13"/>
        <v/>
      </c>
      <c r="T320" s="11" t="str">
        <f t="shared" si="14"/>
        <v/>
      </c>
    </row>
    <row r="321" spans="1:20" x14ac:dyDescent="0.3">
      <c r="A321" s="11"/>
      <c r="B321" s="11" t="str">
        <f>IF(A321="","",IFERROR(INDEX('Aide roster'!$A$6:$A$305,MATCH(A321,'Aide roster'!$B$6:$B$305,0)),"ID not on roster"))</f>
        <v/>
      </c>
      <c r="C321" s="12"/>
      <c r="D321" s="13"/>
      <c r="E321" s="11"/>
      <c r="F321" s="11"/>
      <c r="G321" s="11"/>
      <c r="H321" s="11"/>
      <c r="I321" s="11"/>
      <c r="J321" s="12"/>
      <c r="K321" s="11"/>
      <c r="L321" s="11"/>
      <c r="M321" s="11"/>
      <c r="N321" s="11"/>
      <c r="O321" s="11"/>
      <c r="P321" s="12" t="str">
        <f>IF(A321="","",IFERROR(IF(INDEX('Aide roster'!$F$6:$F$305,MATCH(A321,'Aide roster'!$B$6:$B$305,0))="","",INDEX('Aide roster'!$F$6:$F$305,MATCH(A321,'Aide roster'!$B$6:$B$305,0))),""))</f>
        <v/>
      </c>
      <c r="Q321" s="12" t="str">
        <f>IF(A321="","",IFERROR(IF(INDEX('Aide roster'!$G$6:$G$305,MATCH(A321,'Aide roster'!$B$6:$B$305,0))="","",INDEX('Aide roster'!$G$6:$G$305,MATCH(A321,'Aide roster'!$B$6:$B$305,0))),""))</f>
        <v/>
      </c>
      <c r="R321" s="11" t="str">
        <f t="shared" si="12"/>
        <v/>
      </c>
      <c r="S321" s="13" t="str">
        <f t="shared" si="13"/>
        <v/>
      </c>
      <c r="T321" s="11" t="str">
        <f t="shared" si="14"/>
        <v/>
      </c>
    </row>
    <row r="322" spans="1:20" x14ac:dyDescent="0.3">
      <c r="A322" s="11"/>
      <c r="B322" s="11" t="str">
        <f>IF(A322="","",IFERROR(INDEX('Aide roster'!$A$6:$A$305,MATCH(A322,'Aide roster'!$B$6:$B$305,0)),"ID not on roster"))</f>
        <v/>
      </c>
      <c r="C322" s="12"/>
      <c r="D322" s="13"/>
      <c r="E322" s="11"/>
      <c r="F322" s="11"/>
      <c r="G322" s="11"/>
      <c r="H322" s="11"/>
      <c r="I322" s="11"/>
      <c r="J322" s="12"/>
      <c r="K322" s="11"/>
      <c r="L322" s="11"/>
      <c r="M322" s="11"/>
      <c r="N322" s="11"/>
      <c r="O322" s="11"/>
      <c r="P322" s="12" t="str">
        <f>IF(A322="","",IFERROR(IF(INDEX('Aide roster'!$F$6:$F$305,MATCH(A322,'Aide roster'!$B$6:$B$305,0))="","",INDEX('Aide roster'!$F$6:$F$305,MATCH(A322,'Aide roster'!$B$6:$B$305,0))),""))</f>
        <v/>
      </c>
      <c r="Q322" s="12" t="str">
        <f>IF(A322="","",IFERROR(IF(INDEX('Aide roster'!$G$6:$G$305,MATCH(A322,'Aide roster'!$B$6:$B$305,0))="","",INDEX('Aide roster'!$G$6:$G$305,MATCH(A322,'Aide roster'!$B$6:$B$305,0))),""))</f>
        <v/>
      </c>
      <c r="R322" s="11" t="str">
        <f t="shared" si="12"/>
        <v/>
      </c>
      <c r="S322" s="13" t="str">
        <f t="shared" si="13"/>
        <v/>
      </c>
      <c r="T322" s="11" t="str">
        <f t="shared" si="14"/>
        <v/>
      </c>
    </row>
    <row r="323" spans="1:20" x14ac:dyDescent="0.3">
      <c r="A323" s="11"/>
      <c r="B323" s="11" t="str">
        <f>IF(A323="","",IFERROR(INDEX('Aide roster'!$A$6:$A$305,MATCH(A323,'Aide roster'!$B$6:$B$305,0)),"ID not on roster"))</f>
        <v/>
      </c>
      <c r="C323" s="12"/>
      <c r="D323" s="13"/>
      <c r="E323" s="11"/>
      <c r="F323" s="11"/>
      <c r="G323" s="11"/>
      <c r="H323" s="11"/>
      <c r="I323" s="11"/>
      <c r="J323" s="12"/>
      <c r="K323" s="11"/>
      <c r="L323" s="11"/>
      <c r="M323" s="11"/>
      <c r="N323" s="11"/>
      <c r="O323" s="11"/>
      <c r="P323" s="12" t="str">
        <f>IF(A323="","",IFERROR(IF(INDEX('Aide roster'!$F$6:$F$305,MATCH(A323,'Aide roster'!$B$6:$B$305,0))="","",INDEX('Aide roster'!$F$6:$F$305,MATCH(A323,'Aide roster'!$B$6:$B$305,0))),""))</f>
        <v/>
      </c>
      <c r="Q323" s="12" t="str">
        <f>IF(A323="","",IFERROR(IF(INDEX('Aide roster'!$G$6:$G$305,MATCH(A323,'Aide roster'!$B$6:$B$305,0))="","",INDEX('Aide roster'!$G$6:$G$305,MATCH(A323,'Aide roster'!$B$6:$B$305,0))),""))</f>
        <v/>
      </c>
      <c r="R323" s="11" t="str">
        <f t="shared" si="12"/>
        <v/>
      </c>
      <c r="S323" s="13" t="str">
        <f t="shared" si="13"/>
        <v/>
      </c>
      <c r="T323" s="11" t="str">
        <f t="shared" si="14"/>
        <v/>
      </c>
    </row>
    <row r="324" spans="1:20" x14ac:dyDescent="0.3">
      <c r="A324" s="11"/>
      <c r="B324" s="11" t="str">
        <f>IF(A324="","",IFERROR(INDEX('Aide roster'!$A$6:$A$305,MATCH(A324,'Aide roster'!$B$6:$B$305,0)),"ID not on roster"))</f>
        <v/>
      </c>
      <c r="C324" s="12"/>
      <c r="D324" s="13"/>
      <c r="E324" s="11"/>
      <c r="F324" s="11"/>
      <c r="G324" s="11"/>
      <c r="H324" s="11"/>
      <c r="I324" s="11"/>
      <c r="J324" s="12"/>
      <c r="K324" s="11"/>
      <c r="L324" s="11"/>
      <c r="M324" s="11"/>
      <c r="N324" s="11"/>
      <c r="O324" s="11"/>
      <c r="P324" s="12" t="str">
        <f>IF(A324="","",IFERROR(IF(INDEX('Aide roster'!$F$6:$F$305,MATCH(A324,'Aide roster'!$B$6:$B$305,0))="","",INDEX('Aide roster'!$F$6:$F$305,MATCH(A324,'Aide roster'!$B$6:$B$305,0))),""))</f>
        <v/>
      </c>
      <c r="Q324" s="12" t="str">
        <f>IF(A324="","",IFERROR(IF(INDEX('Aide roster'!$G$6:$G$305,MATCH(A324,'Aide roster'!$B$6:$B$305,0))="","",INDEX('Aide roster'!$G$6:$G$305,MATCH(A324,'Aide roster'!$B$6:$B$305,0))),""))</f>
        <v/>
      </c>
      <c r="R324" s="11" t="str">
        <f t="shared" si="12"/>
        <v/>
      </c>
      <c r="S324" s="13" t="str">
        <f t="shared" si="13"/>
        <v/>
      </c>
      <c r="T324" s="11" t="str">
        <f t="shared" si="14"/>
        <v/>
      </c>
    </row>
    <row r="325" spans="1:20" x14ac:dyDescent="0.3">
      <c r="A325" s="11"/>
      <c r="B325" s="11" t="str">
        <f>IF(A325="","",IFERROR(INDEX('Aide roster'!$A$6:$A$305,MATCH(A325,'Aide roster'!$B$6:$B$305,0)),"ID not on roster"))</f>
        <v/>
      </c>
      <c r="C325" s="12"/>
      <c r="D325" s="13"/>
      <c r="E325" s="11"/>
      <c r="F325" s="11"/>
      <c r="G325" s="11"/>
      <c r="H325" s="11"/>
      <c r="I325" s="11"/>
      <c r="J325" s="12"/>
      <c r="K325" s="11"/>
      <c r="L325" s="11"/>
      <c r="M325" s="11"/>
      <c r="N325" s="11"/>
      <c r="O325" s="11"/>
      <c r="P325" s="12" t="str">
        <f>IF(A325="","",IFERROR(IF(INDEX('Aide roster'!$F$6:$F$305,MATCH(A325,'Aide roster'!$B$6:$B$305,0))="","",INDEX('Aide roster'!$F$6:$F$305,MATCH(A325,'Aide roster'!$B$6:$B$305,0))),""))</f>
        <v/>
      </c>
      <c r="Q325" s="12" t="str">
        <f>IF(A325="","",IFERROR(IF(INDEX('Aide roster'!$G$6:$G$305,MATCH(A325,'Aide roster'!$B$6:$B$305,0))="","",INDEX('Aide roster'!$G$6:$G$305,MATCH(A325,'Aide roster'!$B$6:$B$305,0))),""))</f>
        <v/>
      </c>
      <c r="R325" s="11" t="str">
        <f t="shared" si="12"/>
        <v/>
      </c>
      <c r="S325" s="13" t="str">
        <f t="shared" si="13"/>
        <v/>
      </c>
      <c r="T325" s="11" t="str">
        <f t="shared" si="14"/>
        <v/>
      </c>
    </row>
    <row r="326" spans="1:20" x14ac:dyDescent="0.3">
      <c r="A326" s="11"/>
      <c r="B326" s="11" t="str">
        <f>IF(A326="","",IFERROR(INDEX('Aide roster'!$A$6:$A$305,MATCH(A326,'Aide roster'!$B$6:$B$305,0)),"ID not on roster"))</f>
        <v/>
      </c>
      <c r="C326" s="12"/>
      <c r="D326" s="13"/>
      <c r="E326" s="11"/>
      <c r="F326" s="11"/>
      <c r="G326" s="11"/>
      <c r="H326" s="11"/>
      <c r="I326" s="11"/>
      <c r="J326" s="12"/>
      <c r="K326" s="11"/>
      <c r="L326" s="11"/>
      <c r="M326" s="11"/>
      <c r="N326" s="11"/>
      <c r="O326" s="11"/>
      <c r="P326" s="12" t="str">
        <f>IF(A326="","",IFERROR(IF(INDEX('Aide roster'!$F$6:$F$305,MATCH(A326,'Aide roster'!$B$6:$B$305,0))="","",INDEX('Aide roster'!$F$6:$F$305,MATCH(A326,'Aide roster'!$B$6:$B$305,0))),""))</f>
        <v/>
      </c>
      <c r="Q326" s="12" t="str">
        <f>IF(A326="","",IFERROR(IF(INDEX('Aide roster'!$G$6:$G$305,MATCH(A326,'Aide roster'!$B$6:$B$305,0))="","",INDEX('Aide roster'!$G$6:$G$305,MATCH(A326,'Aide roster'!$B$6:$B$305,0))),""))</f>
        <v/>
      </c>
      <c r="R326" s="11" t="str">
        <f t="shared" ref="R326:R389" si="15">IF(OR(C326="",P326="",Q326=""),"",IF(AND(C326&gt;=P326,C326&lt;=Q326),"Yes","No"))</f>
        <v/>
      </c>
      <c r="S326" s="13" t="str">
        <f t="shared" ref="S326:S389" si="16">IF(R326&lt;&gt;"Yes","",SUMIFS($D$6:$D$1005,$A$6:$A$1005,A326,$C$6:$C$1005,"&gt;="&amp;P326,$C$6:$C$1005,"&lt;="&amp;C326))</f>
        <v/>
      </c>
      <c r="T326" s="11" t="str">
        <f t="shared" ref="T326:T389" si="17">IF(A326="","",IF(C326="","Add session date",IF(D326="","Add hours",IF(I326="","Add supervising RN",IF(J326="","Add RN approval date",IF(AND(G326="During patient care",L326&lt;&gt;"Yes"),"Record patient consent",IF(K326="","Record how the RN attended","OK")))))))</f>
        <v/>
      </c>
    </row>
    <row r="327" spans="1:20" x14ac:dyDescent="0.3">
      <c r="A327" s="11"/>
      <c r="B327" s="11" t="str">
        <f>IF(A327="","",IFERROR(INDEX('Aide roster'!$A$6:$A$305,MATCH(A327,'Aide roster'!$B$6:$B$305,0)),"ID not on roster"))</f>
        <v/>
      </c>
      <c r="C327" s="12"/>
      <c r="D327" s="13"/>
      <c r="E327" s="11"/>
      <c r="F327" s="11"/>
      <c r="G327" s="11"/>
      <c r="H327" s="11"/>
      <c r="I327" s="11"/>
      <c r="J327" s="12"/>
      <c r="K327" s="11"/>
      <c r="L327" s="11"/>
      <c r="M327" s="11"/>
      <c r="N327" s="11"/>
      <c r="O327" s="11"/>
      <c r="P327" s="12" t="str">
        <f>IF(A327="","",IFERROR(IF(INDEX('Aide roster'!$F$6:$F$305,MATCH(A327,'Aide roster'!$B$6:$B$305,0))="","",INDEX('Aide roster'!$F$6:$F$305,MATCH(A327,'Aide roster'!$B$6:$B$305,0))),""))</f>
        <v/>
      </c>
      <c r="Q327" s="12" t="str">
        <f>IF(A327="","",IFERROR(IF(INDEX('Aide roster'!$G$6:$G$305,MATCH(A327,'Aide roster'!$B$6:$B$305,0))="","",INDEX('Aide roster'!$G$6:$G$305,MATCH(A327,'Aide roster'!$B$6:$B$305,0))),""))</f>
        <v/>
      </c>
      <c r="R327" s="11" t="str">
        <f t="shared" si="15"/>
        <v/>
      </c>
      <c r="S327" s="13" t="str">
        <f t="shared" si="16"/>
        <v/>
      </c>
      <c r="T327" s="11" t="str">
        <f t="shared" si="17"/>
        <v/>
      </c>
    </row>
    <row r="328" spans="1:20" x14ac:dyDescent="0.3">
      <c r="A328" s="11"/>
      <c r="B328" s="11" t="str">
        <f>IF(A328="","",IFERROR(INDEX('Aide roster'!$A$6:$A$305,MATCH(A328,'Aide roster'!$B$6:$B$305,0)),"ID not on roster"))</f>
        <v/>
      </c>
      <c r="C328" s="12"/>
      <c r="D328" s="13"/>
      <c r="E328" s="11"/>
      <c r="F328" s="11"/>
      <c r="G328" s="11"/>
      <c r="H328" s="11"/>
      <c r="I328" s="11"/>
      <c r="J328" s="12"/>
      <c r="K328" s="11"/>
      <c r="L328" s="11"/>
      <c r="M328" s="11"/>
      <c r="N328" s="11"/>
      <c r="O328" s="11"/>
      <c r="P328" s="12" t="str">
        <f>IF(A328="","",IFERROR(IF(INDEX('Aide roster'!$F$6:$F$305,MATCH(A328,'Aide roster'!$B$6:$B$305,0))="","",INDEX('Aide roster'!$F$6:$F$305,MATCH(A328,'Aide roster'!$B$6:$B$305,0))),""))</f>
        <v/>
      </c>
      <c r="Q328" s="12" t="str">
        <f>IF(A328="","",IFERROR(IF(INDEX('Aide roster'!$G$6:$G$305,MATCH(A328,'Aide roster'!$B$6:$B$305,0))="","",INDEX('Aide roster'!$G$6:$G$305,MATCH(A328,'Aide roster'!$B$6:$B$305,0))),""))</f>
        <v/>
      </c>
      <c r="R328" s="11" t="str">
        <f t="shared" si="15"/>
        <v/>
      </c>
      <c r="S328" s="13" t="str">
        <f t="shared" si="16"/>
        <v/>
      </c>
      <c r="T328" s="11" t="str">
        <f t="shared" si="17"/>
        <v/>
      </c>
    </row>
    <row r="329" spans="1:20" x14ac:dyDescent="0.3">
      <c r="A329" s="11"/>
      <c r="B329" s="11" t="str">
        <f>IF(A329="","",IFERROR(INDEX('Aide roster'!$A$6:$A$305,MATCH(A329,'Aide roster'!$B$6:$B$305,0)),"ID not on roster"))</f>
        <v/>
      </c>
      <c r="C329" s="12"/>
      <c r="D329" s="13"/>
      <c r="E329" s="11"/>
      <c r="F329" s="11"/>
      <c r="G329" s="11"/>
      <c r="H329" s="11"/>
      <c r="I329" s="11"/>
      <c r="J329" s="12"/>
      <c r="K329" s="11"/>
      <c r="L329" s="11"/>
      <c r="M329" s="11"/>
      <c r="N329" s="11"/>
      <c r="O329" s="11"/>
      <c r="P329" s="12" t="str">
        <f>IF(A329="","",IFERROR(IF(INDEX('Aide roster'!$F$6:$F$305,MATCH(A329,'Aide roster'!$B$6:$B$305,0))="","",INDEX('Aide roster'!$F$6:$F$305,MATCH(A329,'Aide roster'!$B$6:$B$305,0))),""))</f>
        <v/>
      </c>
      <c r="Q329" s="12" t="str">
        <f>IF(A329="","",IFERROR(IF(INDEX('Aide roster'!$G$6:$G$305,MATCH(A329,'Aide roster'!$B$6:$B$305,0))="","",INDEX('Aide roster'!$G$6:$G$305,MATCH(A329,'Aide roster'!$B$6:$B$305,0))),""))</f>
        <v/>
      </c>
      <c r="R329" s="11" t="str">
        <f t="shared" si="15"/>
        <v/>
      </c>
      <c r="S329" s="13" t="str">
        <f t="shared" si="16"/>
        <v/>
      </c>
      <c r="T329" s="11" t="str">
        <f t="shared" si="17"/>
        <v/>
      </c>
    </row>
    <row r="330" spans="1:20" x14ac:dyDescent="0.3">
      <c r="A330" s="11"/>
      <c r="B330" s="11" t="str">
        <f>IF(A330="","",IFERROR(INDEX('Aide roster'!$A$6:$A$305,MATCH(A330,'Aide roster'!$B$6:$B$305,0)),"ID not on roster"))</f>
        <v/>
      </c>
      <c r="C330" s="12"/>
      <c r="D330" s="13"/>
      <c r="E330" s="11"/>
      <c r="F330" s="11"/>
      <c r="G330" s="11"/>
      <c r="H330" s="11"/>
      <c r="I330" s="11"/>
      <c r="J330" s="12"/>
      <c r="K330" s="11"/>
      <c r="L330" s="11"/>
      <c r="M330" s="11"/>
      <c r="N330" s="11"/>
      <c r="O330" s="11"/>
      <c r="P330" s="12" t="str">
        <f>IF(A330="","",IFERROR(IF(INDEX('Aide roster'!$F$6:$F$305,MATCH(A330,'Aide roster'!$B$6:$B$305,0))="","",INDEX('Aide roster'!$F$6:$F$305,MATCH(A330,'Aide roster'!$B$6:$B$305,0))),""))</f>
        <v/>
      </c>
      <c r="Q330" s="12" t="str">
        <f>IF(A330="","",IFERROR(IF(INDEX('Aide roster'!$G$6:$G$305,MATCH(A330,'Aide roster'!$B$6:$B$305,0))="","",INDEX('Aide roster'!$G$6:$G$305,MATCH(A330,'Aide roster'!$B$6:$B$305,0))),""))</f>
        <v/>
      </c>
      <c r="R330" s="11" t="str">
        <f t="shared" si="15"/>
        <v/>
      </c>
      <c r="S330" s="13" t="str">
        <f t="shared" si="16"/>
        <v/>
      </c>
      <c r="T330" s="11" t="str">
        <f t="shared" si="17"/>
        <v/>
      </c>
    </row>
    <row r="331" spans="1:20" x14ac:dyDescent="0.3">
      <c r="A331" s="11"/>
      <c r="B331" s="11" t="str">
        <f>IF(A331="","",IFERROR(INDEX('Aide roster'!$A$6:$A$305,MATCH(A331,'Aide roster'!$B$6:$B$305,0)),"ID not on roster"))</f>
        <v/>
      </c>
      <c r="C331" s="12"/>
      <c r="D331" s="13"/>
      <c r="E331" s="11"/>
      <c r="F331" s="11"/>
      <c r="G331" s="11"/>
      <c r="H331" s="11"/>
      <c r="I331" s="11"/>
      <c r="J331" s="12"/>
      <c r="K331" s="11"/>
      <c r="L331" s="11"/>
      <c r="M331" s="11"/>
      <c r="N331" s="11"/>
      <c r="O331" s="11"/>
      <c r="P331" s="12" t="str">
        <f>IF(A331="","",IFERROR(IF(INDEX('Aide roster'!$F$6:$F$305,MATCH(A331,'Aide roster'!$B$6:$B$305,0))="","",INDEX('Aide roster'!$F$6:$F$305,MATCH(A331,'Aide roster'!$B$6:$B$305,0))),""))</f>
        <v/>
      </c>
      <c r="Q331" s="12" t="str">
        <f>IF(A331="","",IFERROR(IF(INDEX('Aide roster'!$G$6:$G$305,MATCH(A331,'Aide roster'!$B$6:$B$305,0))="","",INDEX('Aide roster'!$G$6:$G$305,MATCH(A331,'Aide roster'!$B$6:$B$305,0))),""))</f>
        <v/>
      </c>
      <c r="R331" s="11" t="str">
        <f t="shared" si="15"/>
        <v/>
      </c>
      <c r="S331" s="13" t="str">
        <f t="shared" si="16"/>
        <v/>
      </c>
      <c r="T331" s="11" t="str">
        <f t="shared" si="17"/>
        <v/>
      </c>
    </row>
    <row r="332" spans="1:20" x14ac:dyDescent="0.3">
      <c r="A332" s="11"/>
      <c r="B332" s="11" t="str">
        <f>IF(A332="","",IFERROR(INDEX('Aide roster'!$A$6:$A$305,MATCH(A332,'Aide roster'!$B$6:$B$305,0)),"ID not on roster"))</f>
        <v/>
      </c>
      <c r="C332" s="12"/>
      <c r="D332" s="13"/>
      <c r="E332" s="11"/>
      <c r="F332" s="11"/>
      <c r="G332" s="11"/>
      <c r="H332" s="11"/>
      <c r="I332" s="11"/>
      <c r="J332" s="12"/>
      <c r="K332" s="11"/>
      <c r="L332" s="11"/>
      <c r="M332" s="11"/>
      <c r="N332" s="11"/>
      <c r="O332" s="11"/>
      <c r="P332" s="12" t="str">
        <f>IF(A332="","",IFERROR(IF(INDEX('Aide roster'!$F$6:$F$305,MATCH(A332,'Aide roster'!$B$6:$B$305,0))="","",INDEX('Aide roster'!$F$6:$F$305,MATCH(A332,'Aide roster'!$B$6:$B$305,0))),""))</f>
        <v/>
      </c>
      <c r="Q332" s="12" t="str">
        <f>IF(A332="","",IFERROR(IF(INDEX('Aide roster'!$G$6:$G$305,MATCH(A332,'Aide roster'!$B$6:$B$305,0))="","",INDEX('Aide roster'!$G$6:$G$305,MATCH(A332,'Aide roster'!$B$6:$B$305,0))),""))</f>
        <v/>
      </c>
      <c r="R332" s="11" t="str">
        <f t="shared" si="15"/>
        <v/>
      </c>
      <c r="S332" s="13" t="str">
        <f t="shared" si="16"/>
        <v/>
      </c>
      <c r="T332" s="11" t="str">
        <f t="shared" si="17"/>
        <v/>
      </c>
    </row>
    <row r="333" spans="1:20" x14ac:dyDescent="0.3">
      <c r="A333" s="11"/>
      <c r="B333" s="11" t="str">
        <f>IF(A333="","",IFERROR(INDEX('Aide roster'!$A$6:$A$305,MATCH(A333,'Aide roster'!$B$6:$B$305,0)),"ID not on roster"))</f>
        <v/>
      </c>
      <c r="C333" s="12"/>
      <c r="D333" s="13"/>
      <c r="E333" s="11"/>
      <c r="F333" s="11"/>
      <c r="G333" s="11"/>
      <c r="H333" s="11"/>
      <c r="I333" s="11"/>
      <c r="J333" s="12"/>
      <c r="K333" s="11"/>
      <c r="L333" s="11"/>
      <c r="M333" s="11"/>
      <c r="N333" s="11"/>
      <c r="O333" s="11"/>
      <c r="P333" s="12" t="str">
        <f>IF(A333="","",IFERROR(IF(INDEX('Aide roster'!$F$6:$F$305,MATCH(A333,'Aide roster'!$B$6:$B$305,0))="","",INDEX('Aide roster'!$F$6:$F$305,MATCH(A333,'Aide roster'!$B$6:$B$305,0))),""))</f>
        <v/>
      </c>
      <c r="Q333" s="12" t="str">
        <f>IF(A333="","",IFERROR(IF(INDEX('Aide roster'!$G$6:$G$305,MATCH(A333,'Aide roster'!$B$6:$B$305,0))="","",INDEX('Aide roster'!$G$6:$G$305,MATCH(A333,'Aide roster'!$B$6:$B$305,0))),""))</f>
        <v/>
      </c>
      <c r="R333" s="11" t="str">
        <f t="shared" si="15"/>
        <v/>
      </c>
      <c r="S333" s="13" t="str">
        <f t="shared" si="16"/>
        <v/>
      </c>
      <c r="T333" s="11" t="str">
        <f t="shared" si="17"/>
        <v/>
      </c>
    </row>
    <row r="334" spans="1:20" x14ac:dyDescent="0.3">
      <c r="A334" s="11"/>
      <c r="B334" s="11" t="str">
        <f>IF(A334="","",IFERROR(INDEX('Aide roster'!$A$6:$A$305,MATCH(A334,'Aide roster'!$B$6:$B$305,0)),"ID not on roster"))</f>
        <v/>
      </c>
      <c r="C334" s="12"/>
      <c r="D334" s="13"/>
      <c r="E334" s="11"/>
      <c r="F334" s="11"/>
      <c r="G334" s="11"/>
      <c r="H334" s="11"/>
      <c r="I334" s="11"/>
      <c r="J334" s="12"/>
      <c r="K334" s="11"/>
      <c r="L334" s="11"/>
      <c r="M334" s="11"/>
      <c r="N334" s="11"/>
      <c r="O334" s="11"/>
      <c r="P334" s="12" t="str">
        <f>IF(A334="","",IFERROR(IF(INDEX('Aide roster'!$F$6:$F$305,MATCH(A334,'Aide roster'!$B$6:$B$305,0))="","",INDEX('Aide roster'!$F$6:$F$305,MATCH(A334,'Aide roster'!$B$6:$B$305,0))),""))</f>
        <v/>
      </c>
      <c r="Q334" s="12" t="str">
        <f>IF(A334="","",IFERROR(IF(INDEX('Aide roster'!$G$6:$G$305,MATCH(A334,'Aide roster'!$B$6:$B$305,0))="","",INDEX('Aide roster'!$G$6:$G$305,MATCH(A334,'Aide roster'!$B$6:$B$305,0))),""))</f>
        <v/>
      </c>
      <c r="R334" s="11" t="str">
        <f t="shared" si="15"/>
        <v/>
      </c>
      <c r="S334" s="13" t="str">
        <f t="shared" si="16"/>
        <v/>
      </c>
      <c r="T334" s="11" t="str">
        <f t="shared" si="17"/>
        <v/>
      </c>
    </row>
    <row r="335" spans="1:20" x14ac:dyDescent="0.3">
      <c r="A335" s="11"/>
      <c r="B335" s="11" t="str">
        <f>IF(A335="","",IFERROR(INDEX('Aide roster'!$A$6:$A$305,MATCH(A335,'Aide roster'!$B$6:$B$305,0)),"ID not on roster"))</f>
        <v/>
      </c>
      <c r="C335" s="12"/>
      <c r="D335" s="13"/>
      <c r="E335" s="11"/>
      <c r="F335" s="11"/>
      <c r="G335" s="11"/>
      <c r="H335" s="11"/>
      <c r="I335" s="11"/>
      <c r="J335" s="12"/>
      <c r="K335" s="11"/>
      <c r="L335" s="11"/>
      <c r="M335" s="11"/>
      <c r="N335" s="11"/>
      <c r="O335" s="11"/>
      <c r="P335" s="12" t="str">
        <f>IF(A335="","",IFERROR(IF(INDEX('Aide roster'!$F$6:$F$305,MATCH(A335,'Aide roster'!$B$6:$B$305,0))="","",INDEX('Aide roster'!$F$6:$F$305,MATCH(A335,'Aide roster'!$B$6:$B$305,0))),""))</f>
        <v/>
      </c>
      <c r="Q335" s="12" t="str">
        <f>IF(A335="","",IFERROR(IF(INDEX('Aide roster'!$G$6:$G$305,MATCH(A335,'Aide roster'!$B$6:$B$305,0))="","",INDEX('Aide roster'!$G$6:$G$305,MATCH(A335,'Aide roster'!$B$6:$B$305,0))),""))</f>
        <v/>
      </c>
      <c r="R335" s="11" t="str">
        <f t="shared" si="15"/>
        <v/>
      </c>
      <c r="S335" s="13" t="str">
        <f t="shared" si="16"/>
        <v/>
      </c>
      <c r="T335" s="11" t="str">
        <f t="shared" si="17"/>
        <v/>
      </c>
    </row>
    <row r="336" spans="1:20" x14ac:dyDescent="0.3">
      <c r="A336" s="11"/>
      <c r="B336" s="11" t="str">
        <f>IF(A336="","",IFERROR(INDEX('Aide roster'!$A$6:$A$305,MATCH(A336,'Aide roster'!$B$6:$B$305,0)),"ID not on roster"))</f>
        <v/>
      </c>
      <c r="C336" s="12"/>
      <c r="D336" s="13"/>
      <c r="E336" s="11"/>
      <c r="F336" s="11"/>
      <c r="G336" s="11"/>
      <c r="H336" s="11"/>
      <c r="I336" s="11"/>
      <c r="J336" s="12"/>
      <c r="K336" s="11"/>
      <c r="L336" s="11"/>
      <c r="M336" s="11"/>
      <c r="N336" s="11"/>
      <c r="O336" s="11"/>
      <c r="P336" s="12" t="str">
        <f>IF(A336="","",IFERROR(IF(INDEX('Aide roster'!$F$6:$F$305,MATCH(A336,'Aide roster'!$B$6:$B$305,0))="","",INDEX('Aide roster'!$F$6:$F$305,MATCH(A336,'Aide roster'!$B$6:$B$305,0))),""))</f>
        <v/>
      </c>
      <c r="Q336" s="12" t="str">
        <f>IF(A336="","",IFERROR(IF(INDEX('Aide roster'!$G$6:$G$305,MATCH(A336,'Aide roster'!$B$6:$B$305,0))="","",INDEX('Aide roster'!$G$6:$G$305,MATCH(A336,'Aide roster'!$B$6:$B$305,0))),""))</f>
        <v/>
      </c>
      <c r="R336" s="11" t="str">
        <f t="shared" si="15"/>
        <v/>
      </c>
      <c r="S336" s="13" t="str">
        <f t="shared" si="16"/>
        <v/>
      </c>
      <c r="T336" s="11" t="str">
        <f t="shared" si="17"/>
        <v/>
      </c>
    </row>
    <row r="337" spans="1:20" x14ac:dyDescent="0.3">
      <c r="A337" s="11"/>
      <c r="B337" s="11" t="str">
        <f>IF(A337="","",IFERROR(INDEX('Aide roster'!$A$6:$A$305,MATCH(A337,'Aide roster'!$B$6:$B$305,0)),"ID not on roster"))</f>
        <v/>
      </c>
      <c r="C337" s="12"/>
      <c r="D337" s="13"/>
      <c r="E337" s="11"/>
      <c r="F337" s="11"/>
      <c r="G337" s="11"/>
      <c r="H337" s="11"/>
      <c r="I337" s="11"/>
      <c r="J337" s="12"/>
      <c r="K337" s="11"/>
      <c r="L337" s="11"/>
      <c r="M337" s="11"/>
      <c r="N337" s="11"/>
      <c r="O337" s="11"/>
      <c r="P337" s="12" t="str">
        <f>IF(A337="","",IFERROR(IF(INDEX('Aide roster'!$F$6:$F$305,MATCH(A337,'Aide roster'!$B$6:$B$305,0))="","",INDEX('Aide roster'!$F$6:$F$305,MATCH(A337,'Aide roster'!$B$6:$B$305,0))),""))</f>
        <v/>
      </c>
      <c r="Q337" s="12" t="str">
        <f>IF(A337="","",IFERROR(IF(INDEX('Aide roster'!$G$6:$G$305,MATCH(A337,'Aide roster'!$B$6:$B$305,0))="","",INDEX('Aide roster'!$G$6:$G$305,MATCH(A337,'Aide roster'!$B$6:$B$305,0))),""))</f>
        <v/>
      </c>
      <c r="R337" s="11" t="str">
        <f t="shared" si="15"/>
        <v/>
      </c>
      <c r="S337" s="13" t="str">
        <f t="shared" si="16"/>
        <v/>
      </c>
      <c r="T337" s="11" t="str">
        <f t="shared" si="17"/>
        <v/>
      </c>
    </row>
    <row r="338" spans="1:20" x14ac:dyDescent="0.3">
      <c r="A338" s="11"/>
      <c r="B338" s="11" t="str">
        <f>IF(A338="","",IFERROR(INDEX('Aide roster'!$A$6:$A$305,MATCH(A338,'Aide roster'!$B$6:$B$305,0)),"ID not on roster"))</f>
        <v/>
      </c>
      <c r="C338" s="12"/>
      <c r="D338" s="13"/>
      <c r="E338" s="11"/>
      <c r="F338" s="11"/>
      <c r="G338" s="11"/>
      <c r="H338" s="11"/>
      <c r="I338" s="11"/>
      <c r="J338" s="12"/>
      <c r="K338" s="11"/>
      <c r="L338" s="11"/>
      <c r="M338" s="11"/>
      <c r="N338" s="11"/>
      <c r="O338" s="11"/>
      <c r="P338" s="12" t="str">
        <f>IF(A338="","",IFERROR(IF(INDEX('Aide roster'!$F$6:$F$305,MATCH(A338,'Aide roster'!$B$6:$B$305,0))="","",INDEX('Aide roster'!$F$6:$F$305,MATCH(A338,'Aide roster'!$B$6:$B$305,0))),""))</f>
        <v/>
      </c>
      <c r="Q338" s="12" t="str">
        <f>IF(A338="","",IFERROR(IF(INDEX('Aide roster'!$G$6:$G$305,MATCH(A338,'Aide roster'!$B$6:$B$305,0))="","",INDEX('Aide roster'!$G$6:$G$305,MATCH(A338,'Aide roster'!$B$6:$B$305,0))),""))</f>
        <v/>
      </c>
      <c r="R338" s="11" t="str">
        <f t="shared" si="15"/>
        <v/>
      </c>
      <c r="S338" s="13" t="str">
        <f t="shared" si="16"/>
        <v/>
      </c>
      <c r="T338" s="11" t="str">
        <f t="shared" si="17"/>
        <v/>
      </c>
    </row>
    <row r="339" spans="1:20" x14ac:dyDescent="0.3">
      <c r="A339" s="11"/>
      <c r="B339" s="11" t="str">
        <f>IF(A339="","",IFERROR(INDEX('Aide roster'!$A$6:$A$305,MATCH(A339,'Aide roster'!$B$6:$B$305,0)),"ID not on roster"))</f>
        <v/>
      </c>
      <c r="C339" s="12"/>
      <c r="D339" s="13"/>
      <c r="E339" s="11"/>
      <c r="F339" s="11"/>
      <c r="G339" s="11"/>
      <c r="H339" s="11"/>
      <c r="I339" s="11"/>
      <c r="J339" s="12"/>
      <c r="K339" s="11"/>
      <c r="L339" s="11"/>
      <c r="M339" s="11"/>
      <c r="N339" s="11"/>
      <c r="O339" s="11"/>
      <c r="P339" s="12" t="str">
        <f>IF(A339="","",IFERROR(IF(INDEX('Aide roster'!$F$6:$F$305,MATCH(A339,'Aide roster'!$B$6:$B$305,0))="","",INDEX('Aide roster'!$F$6:$F$305,MATCH(A339,'Aide roster'!$B$6:$B$305,0))),""))</f>
        <v/>
      </c>
      <c r="Q339" s="12" t="str">
        <f>IF(A339="","",IFERROR(IF(INDEX('Aide roster'!$G$6:$G$305,MATCH(A339,'Aide roster'!$B$6:$B$305,0))="","",INDEX('Aide roster'!$G$6:$G$305,MATCH(A339,'Aide roster'!$B$6:$B$305,0))),""))</f>
        <v/>
      </c>
      <c r="R339" s="11" t="str">
        <f t="shared" si="15"/>
        <v/>
      </c>
      <c r="S339" s="13" t="str">
        <f t="shared" si="16"/>
        <v/>
      </c>
      <c r="T339" s="11" t="str">
        <f t="shared" si="17"/>
        <v/>
      </c>
    </row>
    <row r="340" spans="1:20" x14ac:dyDescent="0.3">
      <c r="A340" s="11"/>
      <c r="B340" s="11" t="str">
        <f>IF(A340="","",IFERROR(INDEX('Aide roster'!$A$6:$A$305,MATCH(A340,'Aide roster'!$B$6:$B$305,0)),"ID not on roster"))</f>
        <v/>
      </c>
      <c r="C340" s="12"/>
      <c r="D340" s="13"/>
      <c r="E340" s="11"/>
      <c r="F340" s="11"/>
      <c r="G340" s="11"/>
      <c r="H340" s="11"/>
      <c r="I340" s="11"/>
      <c r="J340" s="12"/>
      <c r="K340" s="11"/>
      <c r="L340" s="11"/>
      <c r="M340" s="11"/>
      <c r="N340" s="11"/>
      <c r="O340" s="11"/>
      <c r="P340" s="12" t="str">
        <f>IF(A340="","",IFERROR(IF(INDEX('Aide roster'!$F$6:$F$305,MATCH(A340,'Aide roster'!$B$6:$B$305,0))="","",INDEX('Aide roster'!$F$6:$F$305,MATCH(A340,'Aide roster'!$B$6:$B$305,0))),""))</f>
        <v/>
      </c>
      <c r="Q340" s="12" t="str">
        <f>IF(A340="","",IFERROR(IF(INDEX('Aide roster'!$G$6:$G$305,MATCH(A340,'Aide roster'!$B$6:$B$305,0))="","",INDEX('Aide roster'!$G$6:$G$305,MATCH(A340,'Aide roster'!$B$6:$B$305,0))),""))</f>
        <v/>
      </c>
      <c r="R340" s="11" t="str">
        <f t="shared" si="15"/>
        <v/>
      </c>
      <c r="S340" s="13" t="str">
        <f t="shared" si="16"/>
        <v/>
      </c>
      <c r="T340" s="11" t="str">
        <f t="shared" si="17"/>
        <v/>
      </c>
    </row>
    <row r="341" spans="1:20" x14ac:dyDescent="0.3">
      <c r="A341" s="11"/>
      <c r="B341" s="11" t="str">
        <f>IF(A341="","",IFERROR(INDEX('Aide roster'!$A$6:$A$305,MATCH(A341,'Aide roster'!$B$6:$B$305,0)),"ID not on roster"))</f>
        <v/>
      </c>
      <c r="C341" s="12"/>
      <c r="D341" s="13"/>
      <c r="E341" s="11"/>
      <c r="F341" s="11"/>
      <c r="G341" s="11"/>
      <c r="H341" s="11"/>
      <c r="I341" s="11"/>
      <c r="J341" s="12"/>
      <c r="K341" s="11"/>
      <c r="L341" s="11"/>
      <c r="M341" s="11"/>
      <c r="N341" s="11"/>
      <c r="O341" s="11"/>
      <c r="P341" s="12" t="str">
        <f>IF(A341="","",IFERROR(IF(INDEX('Aide roster'!$F$6:$F$305,MATCH(A341,'Aide roster'!$B$6:$B$305,0))="","",INDEX('Aide roster'!$F$6:$F$305,MATCH(A341,'Aide roster'!$B$6:$B$305,0))),""))</f>
        <v/>
      </c>
      <c r="Q341" s="12" t="str">
        <f>IF(A341="","",IFERROR(IF(INDEX('Aide roster'!$G$6:$G$305,MATCH(A341,'Aide roster'!$B$6:$B$305,0))="","",INDEX('Aide roster'!$G$6:$G$305,MATCH(A341,'Aide roster'!$B$6:$B$305,0))),""))</f>
        <v/>
      </c>
      <c r="R341" s="11" t="str">
        <f t="shared" si="15"/>
        <v/>
      </c>
      <c r="S341" s="13" t="str">
        <f t="shared" si="16"/>
        <v/>
      </c>
      <c r="T341" s="11" t="str">
        <f t="shared" si="17"/>
        <v/>
      </c>
    </row>
    <row r="342" spans="1:20" x14ac:dyDescent="0.3">
      <c r="A342" s="11"/>
      <c r="B342" s="11" t="str">
        <f>IF(A342="","",IFERROR(INDEX('Aide roster'!$A$6:$A$305,MATCH(A342,'Aide roster'!$B$6:$B$305,0)),"ID not on roster"))</f>
        <v/>
      </c>
      <c r="C342" s="12"/>
      <c r="D342" s="13"/>
      <c r="E342" s="11"/>
      <c r="F342" s="11"/>
      <c r="G342" s="11"/>
      <c r="H342" s="11"/>
      <c r="I342" s="11"/>
      <c r="J342" s="12"/>
      <c r="K342" s="11"/>
      <c r="L342" s="11"/>
      <c r="M342" s="11"/>
      <c r="N342" s="11"/>
      <c r="O342" s="11"/>
      <c r="P342" s="12" t="str">
        <f>IF(A342="","",IFERROR(IF(INDEX('Aide roster'!$F$6:$F$305,MATCH(A342,'Aide roster'!$B$6:$B$305,0))="","",INDEX('Aide roster'!$F$6:$F$305,MATCH(A342,'Aide roster'!$B$6:$B$305,0))),""))</f>
        <v/>
      </c>
      <c r="Q342" s="12" t="str">
        <f>IF(A342="","",IFERROR(IF(INDEX('Aide roster'!$G$6:$G$305,MATCH(A342,'Aide roster'!$B$6:$B$305,0))="","",INDEX('Aide roster'!$G$6:$G$305,MATCH(A342,'Aide roster'!$B$6:$B$305,0))),""))</f>
        <v/>
      </c>
      <c r="R342" s="11" t="str">
        <f t="shared" si="15"/>
        <v/>
      </c>
      <c r="S342" s="13" t="str">
        <f t="shared" si="16"/>
        <v/>
      </c>
      <c r="T342" s="11" t="str">
        <f t="shared" si="17"/>
        <v/>
      </c>
    </row>
    <row r="343" spans="1:20" x14ac:dyDescent="0.3">
      <c r="A343" s="11"/>
      <c r="B343" s="11" t="str">
        <f>IF(A343="","",IFERROR(INDEX('Aide roster'!$A$6:$A$305,MATCH(A343,'Aide roster'!$B$6:$B$305,0)),"ID not on roster"))</f>
        <v/>
      </c>
      <c r="C343" s="12"/>
      <c r="D343" s="13"/>
      <c r="E343" s="11"/>
      <c r="F343" s="11"/>
      <c r="G343" s="11"/>
      <c r="H343" s="11"/>
      <c r="I343" s="11"/>
      <c r="J343" s="12"/>
      <c r="K343" s="11"/>
      <c r="L343" s="11"/>
      <c r="M343" s="11"/>
      <c r="N343" s="11"/>
      <c r="O343" s="11"/>
      <c r="P343" s="12" t="str">
        <f>IF(A343="","",IFERROR(IF(INDEX('Aide roster'!$F$6:$F$305,MATCH(A343,'Aide roster'!$B$6:$B$305,0))="","",INDEX('Aide roster'!$F$6:$F$305,MATCH(A343,'Aide roster'!$B$6:$B$305,0))),""))</f>
        <v/>
      </c>
      <c r="Q343" s="12" t="str">
        <f>IF(A343="","",IFERROR(IF(INDEX('Aide roster'!$G$6:$G$305,MATCH(A343,'Aide roster'!$B$6:$B$305,0))="","",INDEX('Aide roster'!$G$6:$G$305,MATCH(A343,'Aide roster'!$B$6:$B$305,0))),""))</f>
        <v/>
      </c>
      <c r="R343" s="11" t="str">
        <f t="shared" si="15"/>
        <v/>
      </c>
      <c r="S343" s="13" t="str">
        <f t="shared" si="16"/>
        <v/>
      </c>
      <c r="T343" s="11" t="str">
        <f t="shared" si="17"/>
        <v/>
      </c>
    </row>
    <row r="344" spans="1:20" x14ac:dyDescent="0.3">
      <c r="A344" s="11"/>
      <c r="B344" s="11" t="str">
        <f>IF(A344="","",IFERROR(INDEX('Aide roster'!$A$6:$A$305,MATCH(A344,'Aide roster'!$B$6:$B$305,0)),"ID not on roster"))</f>
        <v/>
      </c>
      <c r="C344" s="12"/>
      <c r="D344" s="13"/>
      <c r="E344" s="11"/>
      <c r="F344" s="11"/>
      <c r="G344" s="11"/>
      <c r="H344" s="11"/>
      <c r="I344" s="11"/>
      <c r="J344" s="12"/>
      <c r="K344" s="11"/>
      <c r="L344" s="11"/>
      <c r="M344" s="11"/>
      <c r="N344" s="11"/>
      <c r="O344" s="11"/>
      <c r="P344" s="12" t="str">
        <f>IF(A344="","",IFERROR(IF(INDEX('Aide roster'!$F$6:$F$305,MATCH(A344,'Aide roster'!$B$6:$B$305,0))="","",INDEX('Aide roster'!$F$6:$F$305,MATCH(A344,'Aide roster'!$B$6:$B$305,0))),""))</f>
        <v/>
      </c>
      <c r="Q344" s="12" t="str">
        <f>IF(A344="","",IFERROR(IF(INDEX('Aide roster'!$G$6:$G$305,MATCH(A344,'Aide roster'!$B$6:$B$305,0))="","",INDEX('Aide roster'!$G$6:$G$305,MATCH(A344,'Aide roster'!$B$6:$B$305,0))),""))</f>
        <v/>
      </c>
      <c r="R344" s="11" t="str">
        <f t="shared" si="15"/>
        <v/>
      </c>
      <c r="S344" s="13" t="str">
        <f t="shared" si="16"/>
        <v/>
      </c>
      <c r="T344" s="11" t="str">
        <f t="shared" si="17"/>
        <v/>
      </c>
    </row>
    <row r="345" spans="1:20" x14ac:dyDescent="0.3">
      <c r="A345" s="11"/>
      <c r="B345" s="11" t="str">
        <f>IF(A345="","",IFERROR(INDEX('Aide roster'!$A$6:$A$305,MATCH(A345,'Aide roster'!$B$6:$B$305,0)),"ID not on roster"))</f>
        <v/>
      </c>
      <c r="C345" s="12"/>
      <c r="D345" s="13"/>
      <c r="E345" s="11"/>
      <c r="F345" s="11"/>
      <c r="G345" s="11"/>
      <c r="H345" s="11"/>
      <c r="I345" s="11"/>
      <c r="J345" s="12"/>
      <c r="K345" s="11"/>
      <c r="L345" s="11"/>
      <c r="M345" s="11"/>
      <c r="N345" s="11"/>
      <c r="O345" s="11"/>
      <c r="P345" s="12" t="str">
        <f>IF(A345="","",IFERROR(IF(INDEX('Aide roster'!$F$6:$F$305,MATCH(A345,'Aide roster'!$B$6:$B$305,0))="","",INDEX('Aide roster'!$F$6:$F$305,MATCH(A345,'Aide roster'!$B$6:$B$305,0))),""))</f>
        <v/>
      </c>
      <c r="Q345" s="12" t="str">
        <f>IF(A345="","",IFERROR(IF(INDEX('Aide roster'!$G$6:$G$305,MATCH(A345,'Aide roster'!$B$6:$B$305,0))="","",INDEX('Aide roster'!$G$6:$G$305,MATCH(A345,'Aide roster'!$B$6:$B$305,0))),""))</f>
        <v/>
      </c>
      <c r="R345" s="11" t="str">
        <f t="shared" si="15"/>
        <v/>
      </c>
      <c r="S345" s="13" t="str">
        <f t="shared" si="16"/>
        <v/>
      </c>
      <c r="T345" s="11" t="str">
        <f t="shared" si="17"/>
        <v/>
      </c>
    </row>
    <row r="346" spans="1:20" x14ac:dyDescent="0.3">
      <c r="A346" s="11"/>
      <c r="B346" s="11" t="str">
        <f>IF(A346="","",IFERROR(INDEX('Aide roster'!$A$6:$A$305,MATCH(A346,'Aide roster'!$B$6:$B$305,0)),"ID not on roster"))</f>
        <v/>
      </c>
      <c r="C346" s="12"/>
      <c r="D346" s="13"/>
      <c r="E346" s="11"/>
      <c r="F346" s="11"/>
      <c r="G346" s="11"/>
      <c r="H346" s="11"/>
      <c r="I346" s="11"/>
      <c r="J346" s="12"/>
      <c r="K346" s="11"/>
      <c r="L346" s="11"/>
      <c r="M346" s="11"/>
      <c r="N346" s="11"/>
      <c r="O346" s="11"/>
      <c r="P346" s="12" t="str">
        <f>IF(A346="","",IFERROR(IF(INDEX('Aide roster'!$F$6:$F$305,MATCH(A346,'Aide roster'!$B$6:$B$305,0))="","",INDEX('Aide roster'!$F$6:$F$305,MATCH(A346,'Aide roster'!$B$6:$B$305,0))),""))</f>
        <v/>
      </c>
      <c r="Q346" s="12" t="str">
        <f>IF(A346="","",IFERROR(IF(INDEX('Aide roster'!$G$6:$G$305,MATCH(A346,'Aide roster'!$B$6:$B$305,0))="","",INDEX('Aide roster'!$G$6:$G$305,MATCH(A346,'Aide roster'!$B$6:$B$305,0))),""))</f>
        <v/>
      </c>
      <c r="R346" s="11" t="str">
        <f t="shared" si="15"/>
        <v/>
      </c>
      <c r="S346" s="13" t="str">
        <f t="shared" si="16"/>
        <v/>
      </c>
      <c r="T346" s="11" t="str">
        <f t="shared" si="17"/>
        <v/>
      </c>
    </row>
    <row r="347" spans="1:20" x14ac:dyDescent="0.3">
      <c r="A347" s="11"/>
      <c r="B347" s="11" t="str">
        <f>IF(A347="","",IFERROR(INDEX('Aide roster'!$A$6:$A$305,MATCH(A347,'Aide roster'!$B$6:$B$305,0)),"ID not on roster"))</f>
        <v/>
      </c>
      <c r="C347" s="12"/>
      <c r="D347" s="13"/>
      <c r="E347" s="11"/>
      <c r="F347" s="11"/>
      <c r="G347" s="11"/>
      <c r="H347" s="11"/>
      <c r="I347" s="11"/>
      <c r="J347" s="12"/>
      <c r="K347" s="11"/>
      <c r="L347" s="11"/>
      <c r="M347" s="11"/>
      <c r="N347" s="11"/>
      <c r="O347" s="11"/>
      <c r="P347" s="12" t="str">
        <f>IF(A347="","",IFERROR(IF(INDEX('Aide roster'!$F$6:$F$305,MATCH(A347,'Aide roster'!$B$6:$B$305,0))="","",INDEX('Aide roster'!$F$6:$F$305,MATCH(A347,'Aide roster'!$B$6:$B$305,0))),""))</f>
        <v/>
      </c>
      <c r="Q347" s="12" t="str">
        <f>IF(A347="","",IFERROR(IF(INDEX('Aide roster'!$G$6:$G$305,MATCH(A347,'Aide roster'!$B$6:$B$305,0))="","",INDEX('Aide roster'!$G$6:$G$305,MATCH(A347,'Aide roster'!$B$6:$B$305,0))),""))</f>
        <v/>
      </c>
      <c r="R347" s="11" t="str">
        <f t="shared" si="15"/>
        <v/>
      </c>
      <c r="S347" s="13" t="str">
        <f t="shared" si="16"/>
        <v/>
      </c>
      <c r="T347" s="11" t="str">
        <f t="shared" si="17"/>
        <v/>
      </c>
    </row>
    <row r="348" spans="1:20" x14ac:dyDescent="0.3">
      <c r="A348" s="11"/>
      <c r="B348" s="11" t="str">
        <f>IF(A348="","",IFERROR(INDEX('Aide roster'!$A$6:$A$305,MATCH(A348,'Aide roster'!$B$6:$B$305,0)),"ID not on roster"))</f>
        <v/>
      </c>
      <c r="C348" s="12"/>
      <c r="D348" s="13"/>
      <c r="E348" s="11"/>
      <c r="F348" s="11"/>
      <c r="G348" s="11"/>
      <c r="H348" s="11"/>
      <c r="I348" s="11"/>
      <c r="J348" s="12"/>
      <c r="K348" s="11"/>
      <c r="L348" s="11"/>
      <c r="M348" s="11"/>
      <c r="N348" s="11"/>
      <c r="O348" s="11"/>
      <c r="P348" s="12" t="str">
        <f>IF(A348="","",IFERROR(IF(INDEX('Aide roster'!$F$6:$F$305,MATCH(A348,'Aide roster'!$B$6:$B$305,0))="","",INDEX('Aide roster'!$F$6:$F$305,MATCH(A348,'Aide roster'!$B$6:$B$305,0))),""))</f>
        <v/>
      </c>
      <c r="Q348" s="12" t="str">
        <f>IF(A348="","",IFERROR(IF(INDEX('Aide roster'!$G$6:$G$305,MATCH(A348,'Aide roster'!$B$6:$B$305,0))="","",INDEX('Aide roster'!$G$6:$G$305,MATCH(A348,'Aide roster'!$B$6:$B$305,0))),""))</f>
        <v/>
      </c>
      <c r="R348" s="11" t="str">
        <f t="shared" si="15"/>
        <v/>
      </c>
      <c r="S348" s="13" t="str">
        <f t="shared" si="16"/>
        <v/>
      </c>
      <c r="T348" s="11" t="str">
        <f t="shared" si="17"/>
        <v/>
      </c>
    </row>
    <row r="349" spans="1:20" x14ac:dyDescent="0.3">
      <c r="A349" s="11"/>
      <c r="B349" s="11" t="str">
        <f>IF(A349="","",IFERROR(INDEX('Aide roster'!$A$6:$A$305,MATCH(A349,'Aide roster'!$B$6:$B$305,0)),"ID not on roster"))</f>
        <v/>
      </c>
      <c r="C349" s="12"/>
      <c r="D349" s="13"/>
      <c r="E349" s="11"/>
      <c r="F349" s="11"/>
      <c r="G349" s="11"/>
      <c r="H349" s="11"/>
      <c r="I349" s="11"/>
      <c r="J349" s="12"/>
      <c r="K349" s="11"/>
      <c r="L349" s="11"/>
      <c r="M349" s="11"/>
      <c r="N349" s="11"/>
      <c r="O349" s="11"/>
      <c r="P349" s="12" t="str">
        <f>IF(A349="","",IFERROR(IF(INDEX('Aide roster'!$F$6:$F$305,MATCH(A349,'Aide roster'!$B$6:$B$305,0))="","",INDEX('Aide roster'!$F$6:$F$305,MATCH(A349,'Aide roster'!$B$6:$B$305,0))),""))</f>
        <v/>
      </c>
      <c r="Q349" s="12" t="str">
        <f>IF(A349="","",IFERROR(IF(INDEX('Aide roster'!$G$6:$G$305,MATCH(A349,'Aide roster'!$B$6:$B$305,0))="","",INDEX('Aide roster'!$G$6:$G$305,MATCH(A349,'Aide roster'!$B$6:$B$305,0))),""))</f>
        <v/>
      </c>
      <c r="R349" s="11" t="str">
        <f t="shared" si="15"/>
        <v/>
      </c>
      <c r="S349" s="13" t="str">
        <f t="shared" si="16"/>
        <v/>
      </c>
      <c r="T349" s="11" t="str">
        <f t="shared" si="17"/>
        <v/>
      </c>
    </row>
    <row r="350" spans="1:20" x14ac:dyDescent="0.3">
      <c r="A350" s="11"/>
      <c r="B350" s="11" t="str">
        <f>IF(A350="","",IFERROR(INDEX('Aide roster'!$A$6:$A$305,MATCH(A350,'Aide roster'!$B$6:$B$305,0)),"ID not on roster"))</f>
        <v/>
      </c>
      <c r="C350" s="12"/>
      <c r="D350" s="13"/>
      <c r="E350" s="11"/>
      <c r="F350" s="11"/>
      <c r="G350" s="11"/>
      <c r="H350" s="11"/>
      <c r="I350" s="11"/>
      <c r="J350" s="12"/>
      <c r="K350" s="11"/>
      <c r="L350" s="11"/>
      <c r="M350" s="11"/>
      <c r="N350" s="11"/>
      <c r="O350" s="11"/>
      <c r="P350" s="12" t="str">
        <f>IF(A350="","",IFERROR(IF(INDEX('Aide roster'!$F$6:$F$305,MATCH(A350,'Aide roster'!$B$6:$B$305,0))="","",INDEX('Aide roster'!$F$6:$F$305,MATCH(A350,'Aide roster'!$B$6:$B$305,0))),""))</f>
        <v/>
      </c>
      <c r="Q350" s="12" t="str">
        <f>IF(A350="","",IFERROR(IF(INDEX('Aide roster'!$G$6:$G$305,MATCH(A350,'Aide roster'!$B$6:$B$305,0))="","",INDEX('Aide roster'!$G$6:$G$305,MATCH(A350,'Aide roster'!$B$6:$B$305,0))),""))</f>
        <v/>
      </c>
      <c r="R350" s="11" t="str">
        <f t="shared" si="15"/>
        <v/>
      </c>
      <c r="S350" s="13" t="str">
        <f t="shared" si="16"/>
        <v/>
      </c>
      <c r="T350" s="11" t="str">
        <f t="shared" si="17"/>
        <v/>
      </c>
    </row>
    <row r="351" spans="1:20" x14ac:dyDescent="0.3">
      <c r="A351" s="11"/>
      <c r="B351" s="11" t="str">
        <f>IF(A351="","",IFERROR(INDEX('Aide roster'!$A$6:$A$305,MATCH(A351,'Aide roster'!$B$6:$B$305,0)),"ID not on roster"))</f>
        <v/>
      </c>
      <c r="C351" s="12"/>
      <c r="D351" s="13"/>
      <c r="E351" s="11"/>
      <c r="F351" s="11"/>
      <c r="G351" s="11"/>
      <c r="H351" s="11"/>
      <c r="I351" s="11"/>
      <c r="J351" s="12"/>
      <c r="K351" s="11"/>
      <c r="L351" s="11"/>
      <c r="M351" s="11"/>
      <c r="N351" s="11"/>
      <c r="O351" s="11"/>
      <c r="P351" s="12" t="str">
        <f>IF(A351="","",IFERROR(IF(INDEX('Aide roster'!$F$6:$F$305,MATCH(A351,'Aide roster'!$B$6:$B$305,0))="","",INDEX('Aide roster'!$F$6:$F$305,MATCH(A351,'Aide roster'!$B$6:$B$305,0))),""))</f>
        <v/>
      </c>
      <c r="Q351" s="12" t="str">
        <f>IF(A351="","",IFERROR(IF(INDEX('Aide roster'!$G$6:$G$305,MATCH(A351,'Aide roster'!$B$6:$B$305,0))="","",INDEX('Aide roster'!$G$6:$G$305,MATCH(A351,'Aide roster'!$B$6:$B$305,0))),""))</f>
        <v/>
      </c>
      <c r="R351" s="11" t="str">
        <f t="shared" si="15"/>
        <v/>
      </c>
      <c r="S351" s="13" t="str">
        <f t="shared" si="16"/>
        <v/>
      </c>
      <c r="T351" s="11" t="str">
        <f t="shared" si="17"/>
        <v/>
      </c>
    </row>
    <row r="352" spans="1:20" x14ac:dyDescent="0.3">
      <c r="A352" s="11"/>
      <c r="B352" s="11" t="str">
        <f>IF(A352="","",IFERROR(INDEX('Aide roster'!$A$6:$A$305,MATCH(A352,'Aide roster'!$B$6:$B$305,0)),"ID not on roster"))</f>
        <v/>
      </c>
      <c r="C352" s="12"/>
      <c r="D352" s="13"/>
      <c r="E352" s="11"/>
      <c r="F352" s="11"/>
      <c r="G352" s="11"/>
      <c r="H352" s="11"/>
      <c r="I352" s="11"/>
      <c r="J352" s="12"/>
      <c r="K352" s="11"/>
      <c r="L352" s="11"/>
      <c r="M352" s="11"/>
      <c r="N352" s="11"/>
      <c r="O352" s="11"/>
      <c r="P352" s="12" t="str">
        <f>IF(A352="","",IFERROR(IF(INDEX('Aide roster'!$F$6:$F$305,MATCH(A352,'Aide roster'!$B$6:$B$305,0))="","",INDEX('Aide roster'!$F$6:$F$305,MATCH(A352,'Aide roster'!$B$6:$B$305,0))),""))</f>
        <v/>
      </c>
      <c r="Q352" s="12" t="str">
        <f>IF(A352="","",IFERROR(IF(INDEX('Aide roster'!$G$6:$G$305,MATCH(A352,'Aide roster'!$B$6:$B$305,0))="","",INDEX('Aide roster'!$G$6:$G$305,MATCH(A352,'Aide roster'!$B$6:$B$305,0))),""))</f>
        <v/>
      </c>
      <c r="R352" s="11" t="str">
        <f t="shared" si="15"/>
        <v/>
      </c>
      <c r="S352" s="13" t="str">
        <f t="shared" si="16"/>
        <v/>
      </c>
      <c r="T352" s="11" t="str">
        <f t="shared" si="17"/>
        <v/>
      </c>
    </row>
    <row r="353" spans="1:20" x14ac:dyDescent="0.3">
      <c r="A353" s="11"/>
      <c r="B353" s="11" t="str">
        <f>IF(A353="","",IFERROR(INDEX('Aide roster'!$A$6:$A$305,MATCH(A353,'Aide roster'!$B$6:$B$305,0)),"ID not on roster"))</f>
        <v/>
      </c>
      <c r="C353" s="12"/>
      <c r="D353" s="13"/>
      <c r="E353" s="11"/>
      <c r="F353" s="11"/>
      <c r="G353" s="11"/>
      <c r="H353" s="11"/>
      <c r="I353" s="11"/>
      <c r="J353" s="12"/>
      <c r="K353" s="11"/>
      <c r="L353" s="11"/>
      <c r="M353" s="11"/>
      <c r="N353" s="11"/>
      <c r="O353" s="11"/>
      <c r="P353" s="12" t="str">
        <f>IF(A353="","",IFERROR(IF(INDEX('Aide roster'!$F$6:$F$305,MATCH(A353,'Aide roster'!$B$6:$B$305,0))="","",INDEX('Aide roster'!$F$6:$F$305,MATCH(A353,'Aide roster'!$B$6:$B$305,0))),""))</f>
        <v/>
      </c>
      <c r="Q353" s="12" t="str">
        <f>IF(A353="","",IFERROR(IF(INDEX('Aide roster'!$G$6:$G$305,MATCH(A353,'Aide roster'!$B$6:$B$305,0))="","",INDEX('Aide roster'!$G$6:$G$305,MATCH(A353,'Aide roster'!$B$6:$B$305,0))),""))</f>
        <v/>
      </c>
      <c r="R353" s="11" t="str">
        <f t="shared" si="15"/>
        <v/>
      </c>
      <c r="S353" s="13" t="str">
        <f t="shared" si="16"/>
        <v/>
      </c>
      <c r="T353" s="11" t="str">
        <f t="shared" si="17"/>
        <v/>
      </c>
    </row>
    <row r="354" spans="1:20" x14ac:dyDescent="0.3">
      <c r="A354" s="11"/>
      <c r="B354" s="11" t="str">
        <f>IF(A354="","",IFERROR(INDEX('Aide roster'!$A$6:$A$305,MATCH(A354,'Aide roster'!$B$6:$B$305,0)),"ID not on roster"))</f>
        <v/>
      </c>
      <c r="C354" s="12"/>
      <c r="D354" s="13"/>
      <c r="E354" s="11"/>
      <c r="F354" s="11"/>
      <c r="G354" s="11"/>
      <c r="H354" s="11"/>
      <c r="I354" s="11"/>
      <c r="J354" s="12"/>
      <c r="K354" s="11"/>
      <c r="L354" s="11"/>
      <c r="M354" s="11"/>
      <c r="N354" s="11"/>
      <c r="O354" s="11"/>
      <c r="P354" s="12" t="str">
        <f>IF(A354="","",IFERROR(IF(INDEX('Aide roster'!$F$6:$F$305,MATCH(A354,'Aide roster'!$B$6:$B$305,0))="","",INDEX('Aide roster'!$F$6:$F$305,MATCH(A354,'Aide roster'!$B$6:$B$305,0))),""))</f>
        <v/>
      </c>
      <c r="Q354" s="12" t="str">
        <f>IF(A354="","",IFERROR(IF(INDEX('Aide roster'!$G$6:$G$305,MATCH(A354,'Aide roster'!$B$6:$B$305,0))="","",INDEX('Aide roster'!$G$6:$G$305,MATCH(A354,'Aide roster'!$B$6:$B$305,0))),""))</f>
        <v/>
      </c>
      <c r="R354" s="11" t="str">
        <f t="shared" si="15"/>
        <v/>
      </c>
      <c r="S354" s="13" t="str">
        <f t="shared" si="16"/>
        <v/>
      </c>
      <c r="T354" s="11" t="str">
        <f t="shared" si="17"/>
        <v/>
      </c>
    </row>
    <row r="355" spans="1:20" x14ac:dyDescent="0.3">
      <c r="A355" s="11"/>
      <c r="B355" s="11" t="str">
        <f>IF(A355="","",IFERROR(INDEX('Aide roster'!$A$6:$A$305,MATCH(A355,'Aide roster'!$B$6:$B$305,0)),"ID not on roster"))</f>
        <v/>
      </c>
      <c r="C355" s="12"/>
      <c r="D355" s="13"/>
      <c r="E355" s="11"/>
      <c r="F355" s="11"/>
      <c r="G355" s="11"/>
      <c r="H355" s="11"/>
      <c r="I355" s="11"/>
      <c r="J355" s="12"/>
      <c r="K355" s="11"/>
      <c r="L355" s="11"/>
      <c r="M355" s="11"/>
      <c r="N355" s="11"/>
      <c r="O355" s="11"/>
      <c r="P355" s="12" t="str">
        <f>IF(A355="","",IFERROR(IF(INDEX('Aide roster'!$F$6:$F$305,MATCH(A355,'Aide roster'!$B$6:$B$305,0))="","",INDEX('Aide roster'!$F$6:$F$305,MATCH(A355,'Aide roster'!$B$6:$B$305,0))),""))</f>
        <v/>
      </c>
      <c r="Q355" s="12" t="str">
        <f>IF(A355="","",IFERROR(IF(INDEX('Aide roster'!$G$6:$G$305,MATCH(A355,'Aide roster'!$B$6:$B$305,0))="","",INDEX('Aide roster'!$G$6:$G$305,MATCH(A355,'Aide roster'!$B$6:$B$305,0))),""))</f>
        <v/>
      </c>
      <c r="R355" s="11" t="str">
        <f t="shared" si="15"/>
        <v/>
      </c>
      <c r="S355" s="13" t="str">
        <f t="shared" si="16"/>
        <v/>
      </c>
      <c r="T355" s="11" t="str">
        <f t="shared" si="17"/>
        <v/>
      </c>
    </row>
    <row r="356" spans="1:20" x14ac:dyDescent="0.3">
      <c r="A356" s="11"/>
      <c r="B356" s="11" t="str">
        <f>IF(A356="","",IFERROR(INDEX('Aide roster'!$A$6:$A$305,MATCH(A356,'Aide roster'!$B$6:$B$305,0)),"ID not on roster"))</f>
        <v/>
      </c>
      <c r="C356" s="12"/>
      <c r="D356" s="13"/>
      <c r="E356" s="11"/>
      <c r="F356" s="11"/>
      <c r="G356" s="11"/>
      <c r="H356" s="11"/>
      <c r="I356" s="11"/>
      <c r="J356" s="12"/>
      <c r="K356" s="11"/>
      <c r="L356" s="11"/>
      <c r="M356" s="11"/>
      <c r="N356" s="11"/>
      <c r="O356" s="11"/>
      <c r="P356" s="12" t="str">
        <f>IF(A356="","",IFERROR(IF(INDEX('Aide roster'!$F$6:$F$305,MATCH(A356,'Aide roster'!$B$6:$B$305,0))="","",INDEX('Aide roster'!$F$6:$F$305,MATCH(A356,'Aide roster'!$B$6:$B$305,0))),""))</f>
        <v/>
      </c>
      <c r="Q356" s="12" t="str">
        <f>IF(A356="","",IFERROR(IF(INDEX('Aide roster'!$G$6:$G$305,MATCH(A356,'Aide roster'!$B$6:$B$305,0))="","",INDEX('Aide roster'!$G$6:$G$305,MATCH(A356,'Aide roster'!$B$6:$B$305,0))),""))</f>
        <v/>
      </c>
      <c r="R356" s="11" t="str">
        <f t="shared" si="15"/>
        <v/>
      </c>
      <c r="S356" s="13" t="str">
        <f t="shared" si="16"/>
        <v/>
      </c>
      <c r="T356" s="11" t="str">
        <f t="shared" si="17"/>
        <v/>
      </c>
    </row>
    <row r="357" spans="1:20" x14ac:dyDescent="0.3">
      <c r="A357" s="11"/>
      <c r="B357" s="11" t="str">
        <f>IF(A357="","",IFERROR(INDEX('Aide roster'!$A$6:$A$305,MATCH(A357,'Aide roster'!$B$6:$B$305,0)),"ID not on roster"))</f>
        <v/>
      </c>
      <c r="C357" s="12"/>
      <c r="D357" s="13"/>
      <c r="E357" s="11"/>
      <c r="F357" s="11"/>
      <c r="G357" s="11"/>
      <c r="H357" s="11"/>
      <c r="I357" s="11"/>
      <c r="J357" s="12"/>
      <c r="K357" s="11"/>
      <c r="L357" s="11"/>
      <c r="M357" s="11"/>
      <c r="N357" s="11"/>
      <c r="O357" s="11"/>
      <c r="P357" s="12" t="str">
        <f>IF(A357="","",IFERROR(IF(INDEX('Aide roster'!$F$6:$F$305,MATCH(A357,'Aide roster'!$B$6:$B$305,0))="","",INDEX('Aide roster'!$F$6:$F$305,MATCH(A357,'Aide roster'!$B$6:$B$305,0))),""))</f>
        <v/>
      </c>
      <c r="Q357" s="12" t="str">
        <f>IF(A357="","",IFERROR(IF(INDEX('Aide roster'!$G$6:$G$305,MATCH(A357,'Aide roster'!$B$6:$B$305,0))="","",INDEX('Aide roster'!$G$6:$G$305,MATCH(A357,'Aide roster'!$B$6:$B$305,0))),""))</f>
        <v/>
      </c>
      <c r="R357" s="11" t="str">
        <f t="shared" si="15"/>
        <v/>
      </c>
      <c r="S357" s="13" t="str">
        <f t="shared" si="16"/>
        <v/>
      </c>
      <c r="T357" s="11" t="str">
        <f t="shared" si="17"/>
        <v/>
      </c>
    </row>
    <row r="358" spans="1:20" x14ac:dyDescent="0.3">
      <c r="A358" s="11"/>
      <c r="B358" s="11" t="str">
        <f>IF(A358="","",IFERROR(INDEX('Aide roster'!$A$6:$A$305,MATCH(A358,'Aide roster'!$B$6:$B$305,0)),"ID not on roster"))</f>
        <v/>
      </c>
      <c r="C358" s="12"/>
      <c r="D358" s="13"/>
      <c r="E358" s="11"/>
      <c r="F358" s="11"/>
      <c r="G358" s="11"/>
      <c r="H358" s="11"/>
      <c r="I358" s="11"/>
      <c r="J358" s="12"/>
      <c r="K358" s="11"/>
      <c r="L358" s="11"/>
      <c r="M358" s="11"/>
      <c r="N358" s="11"/>
      <c r="O358" s="11"/>
      <c r="P358" s="12" t="str">
        <f>IF(A358="","",IFERROR(IF(INDEX('Aide roster'!$F$6:$F$305,MATCH(A358,'Aide roster'!$B$6:$B$305,0))="","",INDEX('Aide roster'!$F$6:$F$305,MATCH(A358,'Aide roster'!$B$6:$B$305,0))),""))</f>
        <v/>
      </c>
      <c r="Q358" s="12" t="str">
        <f>IF(A358="","",IFERROR(IF(INDEX('Aide roster'!$G$6:$G$305,MATCH(A358,'Aide roster'!$B$6:$B$305,0))="","",INDEX('Aide roster'!$G$6:$G$305,MATCH(A358,'Aide roster'!$B$6:$B$305,0))),""))</f>
        <v/>
      </c>
      <c r="R358" s="11" t="str">
        <f t="shared" si="15"/>
        <v/>
      </c>
      <c r="S358" s="13" t="str">
        <f t="shared" si="16"/>
        <v/>
      </c>
      <c r="T358" s="11" t="str">
        <f t="shared" si="17"/>
        <v/>
      </c>
    </row>
    <row r="359" spans="1:20" x14ac:dyDescent="0.3">
      <c r="A359" s="11"/>
      <c r="B359" s="11" t="str">
        <f>IF(A359="","",IFERROR(INDEX('Aide roster'!$A$6:$A$305,MATCH(A359,'Aide roster'!$B$6:$B$305,0)),"ID not on roster"))</f>
        <v/>
      </c>
      <c r="C359" s="12"/>
      <c r="D359" s="13"/>
      <c r="E359" s="11"/>
      <c r="F359" s="11"/>
      <c r="G359" s="11"/>
      <c r="H359" s="11"/>
      <c r="I359" s="11"/>
      <c r="J359" s="12"/>
      <c r="K359" s="11"/>
      <c r="L359" s="11"/>
      <c r="M359" s="11"/>
      <c r="N359" s="11"/>
      <c r="O359" s="11"/>
      <c r="P359" s="12" t="str">
        <f>IF(A359="","",IFERROR(IF(INDEX('Aide roster'!$F$6:$F$305,MATCH(A359,'Aide roster'!$B$6:$B$305,0))="","",INDEX('Aide roster'!$F$6:$F$305,MATCH(A359,'Aide roster'!$B$6:$B$305,0))),""))</f>
        <v/>
      </c>
      <c r="Q359" s="12" t="str">
        <f>IF(A359="","",IFERROR(IF(INDEX('Aide roster'!$G$6:$G$305,MATCH(A359,'Aide roster'!$B$6:$B$305,0))="","",INDEX('Aide roster'!$G$6:$G$305,MATCH(A359,'Aide roster'!$B$6:$B$305,0))),""))</f>
        <v/>
      </c>
      <c r="R359" s="11" t="str">
        <f t="shared" si="15"/>
        <v/>
      </c>
      <c r="S359" s="13" t="str">
        <f t="shared" si="16"/>
        <v/>
      </c>
      <c r="T359" s="11" t="str">
        <f t="shared" si="17"/>
        <v/>
      </c>
    </row>
    <row r="360" spans="1:20" x14ac:dyDescent="0.3">
      <c r="A360" s="11"/>
      <c r="B360" s="11" t="str">
        <f>IF(A360="","",IFERROR(INDEX('Aide roster'!$A$6:$A$305,MATCH(A360,'Aide roster'!$B$6:$B$305,0)),"ID not on roster"))</f>
        <v/>
      </c>
      <c r="C360" s="12"/>
      <c r="D360" s="13"/>
      <c r="E360" s="11"/>
      <c r="F360" s="11"/>
      <c r="G360" s="11"/>
      <c r="H360" s="11"/>
      <c r="I360" s="11"/>
      <c r="J360" s="12"/>
      <c r="K360" s="11"/>
      <c r="L360" s="11"/>
      <c r="M360" s="11"/>
      <c r="N360" s="11"/>
      <c r="O360" s="11"/>
      <c r="P360" s="12" t="str">
        <f>IF(A360="","",IFERROR(IF(INDEX('Aide roster'!$F$6:$F$305,MATCH(A360,'Aide roster'!$B$6:$B$305,0))="","",INDEX('Aide roster'!$F$6:$F$305,MATCH(A360,'Aide roster'!$B$6:$B$305,0))),""))</f>
        <v/>
      </c>
      <c r="Q360" s="12" t="str">
        <f>IF(A360="","",IFERROR(IF(INDEX('Aide roster'!$G$6:$G$305,MATCH(A360,'Aide roster'!$B$6:$B$305,0))="","",INDEX('Aide roster'!$G$6:$G$305,MATCH(A360,'Aide roster'!$B$6:$B$305,0))),""))</f>
        <v/>
      </c>
      <c r="R360" s="11" t="str">
        <f t="shared" si="15"/>
        <v/>
      </c>
      <c r="S360" s="13" t="str">
        <f t="shared" si="16"/>
        <v/>
      </c>
      <c r="T360" s="11" t="str">
        <f t="shared" si="17"/>
        <v/>
      </c>
    </row>
    <row r="361" spans="1:20" x14ac:dyDescent="0.3">
      <c r="A361" s="11"/>
      <c r="B361" s="11" t="str">
        <f>IF(A361="","",IFERROR(INDEX('Aide roster'!$A$6:$A$305,MATCH(A361,'Aide roster'!$B$6:$B$305,0)),"ID not on roster"))</f>
        <v/>
      </c>
      <c r="C361" s="12"/>
      <c r="D361" s="13"/>
      <c r="E361" s="11"/>
      <c r="F361" s="11"/>
      <c r="G361" s="11"/>
      <c r="H361" s="11"/>
      <c r="I361" s="11"/>
      <c r="J361" s="12"/>
      <c r="K361" s="11"/>
      <c r="L361" s="11"/>
      <c r="M361" s="11"/>
      <c r="N361" s="11"/>
      <c r="O361" s="11"/>
      <c r="P361" s="12" t="str">
        <f>IF(A361="","",IFERROR(IF(INDEX('Aide roster'!$F$6:$F$305,MATCH(A361,'Aide roster'!$B$6:$B$305,0))="","",INDEX('Aide roster'!$F$6:$F$305,MATCH(A361,'Aide roster'!$B$6:$B$305,0))),""))</f>
        <v/>
      </c>
      <c r="Q361" s="12" t="str">
        <f>IF(A361="","",IFERROR(IF(INDEX('Aide roster'!$G$6:$G$305,MATCH(A361,'Aide roster'!$B$6:$B$305,0))="","",INDEX('Aide roster'!$G$6:$G$305,MATCH(A361,'Aide roster'!$B$6:$B$305,0))),""))</f>
        <v/>
      </c>
      <c r="R361" s="11" t="str">
        <f t="shared" si="15"/>
        <v/>
      </c>
      <c r="S361" s="13" t="str">
        <f t="shared" si="16"/>
        <v/>
      </c>
      <c r="T361" s="11" t="str">
        <f t="shared" si="17"/>
        <v/>
      </c>
    </row>
    <row r="362" spans="1:20" x14ac:dyDescent="0.3">
      <c r="A362" s="11"/>
      <c r="B362" s="11" t="str">
        <f>IF(A362="","",IFERROR(INDEX('Aide roster'!$A$6:$A$305,MATCH(A362,'Aide roster'!$B$6:$B$305,0)),"ID not on roster"))</f>
        <v/>
      </c>
      <c r="C362" s="12"/>
      <c r="D362" s="13"/>
      <c r="E362" s="11"/>
      <c r="F362" s="11"/>
      <c r="G362" s="11"/>
      <c r="H362" s="11"/>
      <c r="I362" s="11"/>
      <c r="J362" s="12"/>
      <c r="K362" s="11"/>
      <c r="L362" s="11"/>
      <c r="M362" s="11"/>
      <c r="N362" s="11"/>
      <c r="O362" s="11"/>
      <c r="P362" s="12" t="str">
        <f>IF(A362="","",IFERROR(IF(INDEX('Aide roster'!$F$6:$F$305,MATCH(A362,'Aide roster'!$B$6:$B$305,0))="","",INDEX('Aide roster'!$F$6:$F$305,MATCH(A362,'Aide roster'!$B$6:$B$305,0))),""))</f>
        <v/>
      </c>
      <c r="Q362" s="12" t="str">
        <f>IF(A362="","",IFERROR(IF(INDEX('Aide roster'!$G$6:$G$305,MATCH(A362,'Aide roster'!$B$6:$B$305,0))="","",INDEX('Aide roster'!$G$6:$G$305,MATCH(A362,'Aide roster'!$B$6:$B$305,0))),""))</f>
        <v/>
      </c>
      <c r="R362" s="11" t="str">
        <f t="shared" si="15"/>
        <v/>
      </c>
      <c r="S362" s="13" t="str">
        <f t="shared" si="16"/>
        <v/>
      </c>
      <c r="T362" s="11" t="str">
        <f t="shared" si="17"/>
        <v/>
      </c>
    </row>
    <row r="363" spans="1:20" x14ac:dyDescent="0.3">
      <c r="A363" s="11"/>
      <c r="B363" s="11" t="str">
        <f>IF(A363="","",IFERROR(INDEX('Aide roster'!$A$6:$A$305,MATCH(A363,'Aide roster'!$B$6:$B$305,0)),"ID not on roster"))</f>
        <v/>
      </c>
      <c r="C363" s="12"/>
      <c r="D363" s="13"/>
      <c r="E363" s="11"/>
      <c r="F363" s="11"/>
      <c r="G363" s="11"/>
      <c r="H363" s="11"/>
      <c r="I363" s="11"/>
      <c r="J363" s="12"/>
      <c r="K363" s="11"/>
      <c r="L363" s="11"/>
      <c r="M363" s="11"/>
      <c r="N363" s="11"/>
      <c r="O363" s="11"/>
      <c r="P363" s="12" t="str">
        <f>IF(A363="","",IFERROR(IF(INDEX('Aide roster'!$F$6:$F$305,MATCH(A363,'Aide roster'!$B$6:$B$305,0))="","",INDEX('Aide roster'!$F$6:$F$305,MATCH(A363,'Aide roster'!$B$6:$B$305,0))),""))</f>
        <v/>
      </c>
      <c r="Q363" s="12" t="str">
        <f>IF(A363="","",IFERROR(IF(INDEX('Aide roster'!$G$6:$G$305,MATCH(A363,'Aide roster'!$B$6:$B$305,0))="","",INDEX('Aide roster'!$G$6:$G$305,MATCH(A363,'Aide roster'!$B$6:$B$305,0))),""))</f>
        <v/>
      </c>
      <c r="R363" s="11" t="str">
        <f t="shared" si="15"/>
        <v/>
      </c>
      <c r="S363" s="13" t="str">
        <f t="shared" si="16"/>
        <v/>
      </c>
      <c r="T363" s="11" t="str">
        <f t="shared" si="17"/>
        <v/>
      </c>
    </row>
    <row r="364" spans="1:20" x14ac:dyDescent="0.3">
      <c r="A364" s="11"/>
      <c r="B364" s="11" t="str">
        <f>IF(A364="","",IFERROR(INDEX('Aide roster'!$A$6:$A$305,MATCH(A364,'Aide roster'!$B$6:$B$305,0)),"ID not on roster"))</f>
        <v/>
      </c>
      <c r="C364" s="12"/>
      <c r="D364" s="13"/>
      <c r="E364" s="11"/>
      <c r="F364" s="11"/>
      <c r="G364" s="11"/>
      <c r="H364" s="11"/>
      <c r="I364" s="11"/>
      <c r="J364" s="12"/>
      <c r="K364" s="11"/>
      <c r="L364" s="11"/>
      <c r="M364" s="11"/>
      <c r="N364" s="11"/>
      <c r="O364" s="11"/>
      <c r="P364" s="12" t="str">
        <f>IF(A364="","",IFERROR(IF(INDEX('Aide roster'!$F$6:$F$305,MATCH(A364,'Aide roster'!$B$6:$B$305,0))="","",INDEX('Aide roster'!$F$6:$F$305,MATCH(A364,'Aide roster'!$B$6:$B$305,0))),""))</f>
        <v/>
      </c>
      <c r="Q364" s="12" t="str">
        <f>IF(A364="","",IFERROR(IF(INDEX('Aide roster'!$G$6:$G$305,MATCH(A364,'Aide roster'!$B$6:$B$305,0))="","",INDEX('Aide roster'!$G$6:$G$305,MATCH(A364,'Aide roster'!$B$6:$B$305,0))),""))</f>
        <v/>
      </c>
      <c r="R364" s="11" t="str">
        <f t="shared" si="15"/>
        <v/>
      </c>
      <c r="S364" s="13" t="str">
        <f t="shared" si="16"/>
        <v/>
      </c>
      <c r="T364" s="11" t="str">
        <f t="shared" si="17"/>
        <v/>
      </c>
    </row>
    <row r="365" spans="1:20" x14ac:dyDescent="0.3">
      <c r="A365" s="11"/>
      <c r="B365" s="11" t="str">
        <f>IF(A365="","",IFERROR(INDEX('Aide roster'!$A$6:$A$305,MATCH(A365,'Aide roster'!$B$6:$B$305,0)),"ID not on roster"))</f>
        <v/>
      </c>
      <c r="C365" s="12"/>
      <c r="D365" s="13"/>
      <c r="E365" s="11"/>
      <c r="F365" s="11"/>
      <c r="G365" s="11"/>
      <c r="H365" s="11"/>
      <c r="I365" s="11"/>
      <c r="J365" s="12"/>
      <c r="K365" s="11"/>
      <c r="L365" s="11"/>
      <c r="M365" s="11"/>
      <c r="N365" s="11"/>
      <c r="O365" s="11"/>
      <c r="P365" s="12" t="str">
        <f>IF(A365="","",IFERROR(IF(INDEX('Aide roster'!$F$6:$F$305,MATCH(A365,'Aide roster'!$B$6:$B$305,0))="","",INDEX('Aide roster'!$F$6:$F$305,MATCH(A365,'Aide roster'!$B$6:$B$305,0))),""))</f>
        <v/>
      </c>
      <c r="Q365" s="12" t="str">
        <f>IF(A365="","",IFERROR(IF(INDEX('Aide roster'!$G$6:$G$305,MATCH(A365,'Aide roster'!$B$6:$B$305,0))="","",INDEX('Aide roster'!$G$6:$G$305,MATCH(A365,'Aide roster'!$B$6:$B$305,0))),""))</f>
        <v/>
      </c>
      <c r="R365" s="11" t="str">
        <f t="shared" si="15"/>
        <v/>
      </c>
      <c r="S365" s="13" t="str">
        <f t="shared" si="16"/>
        <v/>
      </c>
      <c r="T365" s="11" t="str">
        <f t="shared" si="17"/>
        <v/>
      </c>
    </row>
    <row r="366" spans="1:20" x14ac:dyDescent="0.3">
      <c r="A366" s="11"/>
      <c r="B366" s="11" t="str">
        <f>IF(A366="","",IFERROR(INDEX('Aide roster'!$A$6:$A$305,MATCH(A366,'Aide roster'!$B$6:$B$305,0)),"ID not on roster"))</f>
        <v/>
      </c>
      <c r="C366" s="12"/>
      <c r="D366" s="13"/>
      <c r="E366" s="11"/>
      <c r="F366" s="11"/>
      <c r="G366" s="11"/>
      <c r="H366" s="11"/>
      <c r="I366" s="11"/>
      <c r="J366" s="12"/>
      <c r="K366" s="11"/>
      <c r="L366" s="11"/>
      <c r="M366" s="11"/>
      <c r="N366" s="11"/>
      <c r="O366" s="11"/>
      <c r="P366" s="12" t="str">
        <f>IF(A366="","",IFERROR(IF(INDEX('Aide roster'!$F$6:$F$305,MATCH(A366,'Aide roster'!$B$6:$B$305,0))="","",INDEX('Aide roster'!$F$6:$F$305,MATCH(A366,'Aide roster'!$B$6:$B$305,0))),""))</f>
        <v/>
      </c>
      <c r="Q366" s="12" t="str">
        <f>IF(A366="","",IFERROR(IF(INDEX('Aide roster'!$G$6:$G$305,MATCH(A366,'Aide roster'!$B$6:$B$305,0))="","",INDEX('Aide roster'!$G$6:$G$305,MATCH(A366,'Aide roster'!$B$6:$B$305,0))),""))</f>
        <v/>
      </c>
      <c r="R366" s="11" t="str">
        <f t="shared" si="15"/>
        <v/>
      </c>
      <c r="S366" s="13" t="str">
        <f t="shared" si="16"/>
        <v/>
      </c>
      <c r="T366" s="11" t="str">
        <f t="shared" si="17"/>
        <v/>
      </c>
    </row>
    <row r="367" spans="1:20" x14ac:dyDescent="0.3">
      <c r="A367" s="11"/>
      <c r="B367" s="11" t="str">
        <f>IF(A367="","",IFERROR(INDEX('Aide roster'!$A$6:$A$305,MATCH(A367,'Aide roster'!$B$6:$B$305,0)),"ID not on roster"))</f>
        <v/>
      </c>
      <c r="C367" s="12"/>
      <c r="D367" s="13"/>
      <c r="E367" s="11"/>
      <c r="F367" s="11"/>
      <c r="G367" s="11"/>
      <c r="H367" s="11"/>
      <c r="I367" s="11"/>
      <c r="J367" s="12"/>
      <c r="K367" s="11"/>
      <c r="L367" s="11"/>
      <c r="M367" s="11"/>
      <c r="N367" s="11"/>
      <c r="O367" s="11"/>
      <c r="P367" s="12" t="str">
        <f>IF(A367="","",IFERROR(IF(INDEX('Aide roster'!$F$6:$F$305,MATCH(A367,'Aide roster'!$B$6:$B$305,0))="","",INDEX('Aide roster'!$F$6:$F$305,MATCH(A367,'Aide roster'!$B$6:$B$305,0))),""))</f>
        <v/>
      </c>
      <c r="Q367" s="12" t="str">
        <f>IF(A367="","",IFERROR(IF(INDEX('Aide roster'!$G$6:$G$305,MATCH(A367,'Aide roster'!$B$6:$B$305,0))="","",INDEX('Aide roster'!$G$6:$G$305,MATCH(A367,'Aide roster'!$B$6:$B$305,0))),""))</f>
        <v/>
      </c>
      <c r="R367" s="11" t="str">
        <f t="shared" si="15"/>
        <v/>
      </c>
      <c r="S367" s="13" t="str">
        <f t="shared" si="16"/>
        <v/>
      </c>
      <c r="T367" s="11" t="str">
        <f t="shared" si="17"/>
        <v/>
      </c>
    </row>
    <row r="368" spans="1:20" x14ac:dyDescent="0.3">
      <c r="A368" s="11"/>
      <c r="B368" s="11" t="str">
        <f>IF(A368="","",IFERROR(INDEX('Aide roster'!$A$6:$A$305,MATCH(A368,'Aide roster'!$B$6:$B$305,0)),"ID not on roster"))</f>
        <v/>
      </c>
      <c r="C368" s="12"/>
      <c r="D368" s="13"/>
      <c r="E368" s="11"/>
      <c r="F368" s="11"/>
      <c r="G368" s="11"/>
      <c r="H368" s="11"/>
      <c r="I368" s="11"/>
      <c r="J368" s="12"/>
      <c r="K368" s="11"/>
      <c r="L368" s="11"/>
      <c r="M368" s="11"/>
      <c r="N368" s="11"/>
      <c r="O368" s="11"/>
      <c r="P368" s="12" t="str">
        <f>IF(A368="","",IFERROR(IF(INDEX('Aide roster'!$F$6:$F$305,MATCH(A368,'Aide roster'!$B$6:$B$305,0))="","",INDEX('Aide roster'!$F$6:$F$305,MATCH(A368,'Aide roster'!$B$6:$B$305,0))),""))</f>
        <v/>
      </c>
      <c r="Q368" s="12" t="str">
        <f>IF(A368="","",IFERROR(IF(INDEX('Aide roster'!$G$6:$G$305,MATCH(A368,'Aide roster'!$B$6:$B$305,0))="","",INDEX('Aide roster'!$G$6:$G$305,MATCH(A368,'Aide roster'!$B$6:$B$305,0))),""))</f>
        <v/>
      </c>
      <c r="R368" s="11" t="str">
        <f t="shared" si="15"/>
        <v/>
      </c>
      <c r="S368" s="13" t="str">
        <f t="shared" si="16"/>
        <v/>
      </c>
      <c r="T368" s="11" t="str">
        <f t="shared" si="17"/>
        <v/>
      </c>
    </row>
    <row r="369" spans="1:20" x14ac:dyDescent="0.3">
      <c r="A369" s="11"/>
      <c r="B369" s="11" t="str">
        <f>IF(A369="","",IFERROR(INDEX('Aide roster'!$A$6:$A$305,MATCH(A369,'Aide roster'!$B$6:$B$305,0)),"ID not on roster"))</f>
        <v/>
      </c>
      <c r="C369" s="12"/>
      <c r="D369" s="13"/>
      <c r="E369" s="11"/>
      <c r="F369" s="11"/>
      <c r="G369" s="11"/>
      <c r="H369" s="11"/>
      <c r="I369" s="11"/>
      <c r="J369" s="12"/>
      <c r="K369" s="11"/>
      <c r="L369" s="11"/>
      <c r="M369" s="11"/>
      <c r="N369" s="11"/>
      <c r="O369" s="11"/>
      <c r="P369" s="12" t="str">
        <f>IF(A369="","",IFERROR(IF(INDEX('Aide roster'!$F$6:$F$305,MATCH(A369,'Aide roster'!$B$6:$B$305,0))="","",INDEX('Aide roster'!$F$6:$F$305,MATCH(A369,'Aide roster'!$B$6:$B$305,0))),""))</f>
        <v/>
      </c>
      <c r="Q369" s="12" t="str">
        <f>IF(A369="","",IFERROR(IF(INDEX('Aide roster'!$G$6:$G$305,MATCH(A369,'Aide roster'!$B$6:$B$305,0))="","",INDEX('Aide roster'!$G$6:$G$305,MATCH(A369,'Aide roster'!$B$6:$B$305,0))),""))</f>
        <v/>
      </c>
      <c r="R369" s="11" t="str">
        <f t="shared" si="15"/>
        <v/>
      </c>
      <c r="S369" s="13" t="str">
        <f t="shared" si="16"/>
        <v/>
      </c>
      <c r="T369" s="11" t="str">
        <f t="shared" si="17"/>
        <v/>
      </c>
    </row>
    <row r="370" spans="1:20" x14ac:dyDescent="0.3">
      <c r="A370" s="11"/>
      <c r="B370" s="11" t="str">
        <f>IF(A370="","",IFERROR(INDEX('Aide roster'!$A$6:$A$305,MATCH(A370,'Aide roster'!$B$6:$B$305,0)),"ID not on roster"))</f>
        <v/>
      </c>
      <c r="C370" s="12"/>
      <c r="D370" s="13"/>
      <c r="E370" s="11"/>
      <c r="F370" s="11"/>
      <c r="G370" s="11"/>
      <c r="H370" s="11"/>
      <c r="I370" s="11"/>
      <c r="J370" s="12"/>
      <c r="K370" s="11"/>
      <c r="L370" s="11"/>
      <c r="M370" s="11"/>
      <c r="N370" s="11"/>
      <c r="O370" s="11"/>
      <c r="P370" s="12" t="str">
        <f>IF(A370="","",IFERROR(IF(INDEX('Aide roster'!$F$6:$F$305,MATCH(A370,'Aide roster'!$B$6:$B$305,0))="","",INDEX('Aide roster'!$F$6:$F$305,MATCH(A370,'Aide roster'!$B$6:$B$305,0))),""))</f>
        <v/>
      </c>
      <c r="Q370" s="12" t="str">
        <f>IF(A370="","",IFERROR(IF(INDEX('Aide roster'!$G$6:$G$305,MATCH(A370,'Aide roster'!$B$6:$B$305,0))="","",INDEX('Aide roster'!$G$6:$G$305,MATCH(A370,'Aide roster'!$B$6:$B$305,0))),""))</f>
        <v/>
      </c>
      <c r="R370" s="11" t="str">
        <f t="shared" si="15"/>
        <v/>
      </c>
      <c r="S370" s="13" t="str">
        <f t="shared" si="16"/>
        <v/>
      </c>
      <c r="T370" s="11" t="str">
        <f t="shared" si="17"/>
        <v/>
      </c>
    </row>
    <row r="371" spans="1:20" x14ac:dyDescent="0.3">
      <c r="A371" s="11"/>
      <c r="B371" s="11" t="str">
        <f>IF(A371="","",IFERROR(INDEX('Aide roster'!$A$6:$A$305,MATCH(A371,'Aide roster'!$B$6:$B$305,0)),"ID not on roster"))</f>
        <v/>
      </c>
      <c r="C371" s="12"/>
      <c r="D371" s="13"/>
      <c r="E371" s="11"/>
      <c r="F371" s="11"/>
      <c r="G371" s="11"/>
      <c r="H371" s="11"/>
      <c r="I371" s="11"/>
      <c r="J371" s="12"/>
      <c r="K371" s="11"/>
      <c r="L371" s="11"/>
      <c r="M371" s="11"/>
      <c r="N371" s="11"/>
      <c r="O371" s="11"/>
      <c r="P371" s="12" t="str">
        <f>IF(A371="","",IFERROR(IF(INDEX('Aide roster'!$F$6:$F$305,MATCH(A371,'Aide roster'!$B$6:$B$305,0))="","",INDEX('Aide roster'!$F$6:$F$305,MATCH(A371,'Aide roster'!$B$6:$B$305,0))),""))</f>
        <v/>
      </c>
      <c r="Q371" s="12" t="str">
        <f>IF(A371="","",IFERROR(IF(INDEX('Aide roster'!$G$6:$G$305,MATCH(A371,'Aide roster'!$B$6:$B$305,0))="","",INDEX('Aide roster'!$G$6:$G$305,MATCH(A371,'Aide roster'!$B$6:$B$305,0))),""))</f>
        <v/>
      </c>
      <c r="R371" s="11" t="str">
        <f t="shared" si="15"/>
        <v/>
      </c>
      <c r="S371" s="13" t="str">
        <f t="shared" si="16"/>
        <v/>
      </c>
      <c r="T371" s="11" t="str">
        <f t="shared" si="17"/>
        <v/>
      </c>
    </row>
    <row r="372" spans="1:20" x14ac:dyDescent="0.3">
      <c r="A372" s="11"/>
      <c r="B372" s="11" t="str">
        <f>IF(A372="","",IFERROR(INDEX('Aide roster'!$A$6:$A$305,MATCH(A372,'Aide roster'!$B$6:$B$305,0)),"ID not on roster"))</f>
        <v/>
      </c>
      <c r="C372" s="12"/>
      <c r="D372" s="13"/>
      <c r="E372" s="11"/>
      <c r="F372" s="11"/>
      <c r="G372" s="11"/>
      <c r="H372" s="11"/>
      <c r="I372" s="11"/>
      <c r="J372" s="12"/>
      <c r="K372" s="11"/>
      <c r="L372" s="11"/>
      <c r="M372" s="11"/>
      <c r="N372" s="11"/>
      <c r="O372" s="11"/>
      <c r="P372" s="12" t="str">
        <f>IF(A372="","",IFERROR(IF(INDEX('Aide roster'!$F$6:$F$305,MATCH(A372,'Aide roster'!$B$6:$B$305,0))="","",INDEX('Aide roster'!$F$6:$F$305,MATCH(A372,'Aide roster'!$B$6:$B$305,0))),""))</f>
        <v/>
      </c>
      <c r="Q372" s="12" t="str">
        <f>IF(A372="","",IFERROR(IF(INDEX('Aide roster'!$G$6:$G$305,MATCH(A372,'Aide roster'!$B$6:$B$305,0))="","",INDEX('Aide roster'!$G$6:$G$305,MATCH(A372,'Aide roster'!$B$6:$B$305,0))),""))</f>
        <v/>
      </c>
      <c r="R372" s="11" t="str">
        <f t="shared" si="15"/>
        <v/>
      </c>
      <c r="S372" s="13" t="str">
        <f t="shared" si="16"/>
        <v/>
      </c>
      <c r="T372" s="11" t="str">
        <f t="shared" si="17"/>
        <v/>
      </c>
    </row>
    <row r="373" spans="1:20" x14ac:dyDescent="0.3">
      <c r="A373" s="11"/>
      <c r="B373" s="11" t="str">
        <f>IF(A373="","",IFERROR(INDEX('Aide roster'!$A$6:$A$305,MATCH(A373,'Aide roster'!$B$6:$B$305,0)),"ID not on roster"))</f>
        <v/>
      </c>
      <c r="C373" s="12"/>
      <c r="D373" s="13"/>
      <c r="E373" s="11"/>
      <c r="F373" s="11"/>
      <c r="G373" s="11"/>
      <c r="H373" s="11"/>
      <c r="I373" s="11"/>
      <c r="J373" s="12"/>
      <c r="K373" s="11"/>
      <c r="L373" s="11"/>
      <c r="M373" s="11"/>
      <c r="N373" s="11"/>
      <c r="O373" s="11"/>
      <c r="P373" s="12" t="str">
        <f>IF(A373="","",IFERROR(IF(INDEX('Aide roster'!$F$6:$F$305,MATCH(A373,'Aide roster'!$B$6:$B$305,0))="","",INDEX('Aide roster'!$F$6:$F$305,MATCH(A373,'Aide roster'!$B$6:$B$305,0))),""))</f>
        <v/>
      </c>
      <c r="Q373" s="12" t="str">
        <f>IF(A373="","",IFERROR(IF(INDEX('Aide roster'!$G$6:$G$305,MATCH(A373,'Aide roster'!$B$6:$B$305,0))="","",INDEX('Aide roster'!$G$6:$G$305,MATCH(A373,'Aide roster'!$B$6:$B$305,0))),""))</f>
        <v/>
      </c>
      <c r="R373" s="11" t="str">
        <f t="shared" si="15"/>
        <v/>
      </c>
      <c r="S373" s="13" t="str">
        <f t="shared" si="16"/>
        <v/>
      </c>
      <c r="T373" s="11" t="str">
        <f t="shared" si="17"/>
        <v/>
      </c>
    </row>
    <row r="374" spans="1:20" x14ac:dyDescent="0.3">
      <c r="A374" s="11"/>
      <c r="B374" s="11" t="str">
        <f>IF(A374="","",IFERROR(INDEX('Aide roster'!$A$6:$A$305,MATCH(A374,'Aide roster'!$B$6:$B$305,0)),"ID not on roster"))</f>
        <v/>
      </c>
      <c r="C374" s="12"/>
      <c r="D374" s="13"/>
      <c r="E374" s="11"/>
      <c r="F374" s="11"/>
      <c r="G374" s="11"/>
      <c r="H374" s="11"/>
      <c r="I374" s="11"/>
      <c r="J374" s="12"/>
      <c r="K374" s="11"/>
      <c r="L374" s="11"/>
      <c r="M374" s="11"/>
      <c r="N374" s="11"/>
      <c r="O374" s="11"/>
      <c r="P374" s="12" t="str">
        <f>IF(A374="","",IFERROR(IF(INDEX('Aide roster'!$F$6:$F$305,MATCH(A374,'Aide roster'!$B$6:$B$305,0))="","",INDEX('Aide roster'!$F$6:$F$305,MATCH(A374,'Aide roster'!$B$6:$B$305,0))),""))</f>
        <v/>
      </c>
      <c r="Q374" s="12" t="str">
        <f>IF(A374="","",IFERROR(IF(INDEX('Aide roster'!$G$6:$G$305,MATCH(A374,'Aide roster'!$B$6:$B$305,0))="","",INDEX('Aide roster'!$G$6:$G$305,MATCH(A374,'Aide roster'!$B$6:$B$305,0))),""))</f>
        <v/>
      </c>
      <c r="R374" s="11" t="str">
        <f t="shared" si="15"/>
        <v/>
      </c>
      <c r="S374" s="13" t="str">
        <f t="shared" si="16"/>
        <v/>
      </c>
      <c r="T374" s="11" t="str">
        <f t="shared" si="17"/>
        <v/>
      </c>
    </row>
    <row r="375" spans="1:20" x14ac:dyDescent="0.3">
      <c r="A375" s="11"/>
      <c r="B375" s="11" t="str">
        <f>IF(A375="","",IFERROR(INDEX('Aide roster'!$A$6:$A$305,MATCH(A375,'Aide roster'!$B$6:$B$305,0)),"ID not on roster"))</f>
        <v/>
      </c>
      <c r="C375" s="12"/>
      <c r="D375" s="13"/>
      <c r="E375" s="11"/>
      <c r="F375" s="11"/>
      <c r="G375" s="11"/>
      <c r="H375" s="11"/>
      <c r="I375" s="11"/>
      <c r="J375" s="12"/>
      <c r="K375" s="11"/>
      <c r="L375" s="11"/>
      <c r="M375" s="11"/>
      <c r="N375" s="11"/>
      <c r="O375" s="11"/>
      <c r="P375" s="12" t="str">
        <f>IF(A375="","",IFERROR(IF(INDEX('Aide roster'!$F$6:$F$305,MATCH(A375,'Aide roster'!$B$6:$B$305,0))="","",INDEX('Aide roster'!$F$6:$F$305,MATCH(A375,'Aide roster'!$B$6:$B$305,0))),""))</f>
        <v/>
      </c>
      <c r="Q375" s="12" t="str">
        <f>IF(A375="","",IFERROR(IF(INDEX('Aide roster'!$G$6:$G$305,MATCH(A375,'Aide roster'!$B$6:$B$305,0))="","",INDEX('Aide roster'!$G$6:$G$305,MATCH(A375,'Aide roster'!$B$6:$B$305,0))),""))</f>
        <v/>
      </c>
      <c r="R375" s="11" t="str">
        <f t="shared" si="15"/>
        <v/>
      </c>
      <c r="S375" s="13" t="str">
        <f t="shared" si="16"/>
        <v/>
      </c>
      <c r="T375" s="11" t="str">
        <f t="shared" si="17"/>
        <v/>
      </c>
    </row>
    <row r="376" spans="1:20" x14ac:dyDescent="0.3">
      <c r="A376" s="11"/>
      <c r="B376" s="11" t="str">
        <f>IF(A376="","",IFERROR(INDEX('Aide roster'!$A$6:$A$305,MATCH(A376,'Aide roster'!$B$6:$B$305,0)),"ID not on roster"))</f>
        <v/>
      </c>
      <c r="C376" s="12"/>
      <c r="D376" s="13"/>
      <c r="E376" s="11"/>
      <c r="F376" s="11"/>
      <c r="G376" s="11"/>
      <c r="H376" s="11"/>
      <c r="I376" s="11"/>
      <c r="J376" s="12"/>
      <c r="K376" s="11"/>
      <c r="L376" s="11"/>
      <c r="M376" s="11"/>
      <c r="N376" s="11"/>
      <c r="O376" s="11"/>
      <c r="P376" s="12" t="str">
        <f>IF(A376="","",IFERROR(IF(INDEX('Aide roster'!$F$6:$F$305,MATCH(A376,'Aide roster'!$B$6:$B$305,0))="","",INDEX('Aide roster'!$F$6:$F$305,MATCH(A376,'Aide roster'!$B$6:$B$305,0))),""))</f>
        <v/>
      </c>
      <c r="Q376" s="12" t="str">
        <f>IF(A376="","",IFERROR(IF(INDEX('Aide roster'!$G$6:$G$305,MATCH(A376,'Aide roster'!$B$6:$B$305,0))="","",INDEX('Aide roster'!$G$6:$G$305,MATCH(A376,'Aide roster'!$B$6:$B$305,0))),""))</f>
        <v/>
      </c>
      <c r="R376" s="11" t="str">
        <f t="shared" si="15"/>
        <v/>
      </c>
      <c r="S376" s="13" t="str">
        <f t="shared" si="16"/>
        <v/>
      </c>
      <c r="T376" s="11" t="str">
        <f t="shared" si="17"/>
        <v/>
      </c>
    </row>
    <row r="377" spans="1:20" x14ac:dyDescent="0.3">
      <c r="A377" s="11"/>
      <c r="B377" s="11" t="str">
        <f>IF(A377="","",IFERROR(INDEX('Aide roster'!$A$6:$A$305,MATCH(A377,'Aide roster'!$B$6:$B$305,0)),"ID not on roster"))</f>
        <v/>
      </c>
      <c r="C377" s="12"/>
      <c r="D377" s="13"/>
      <c r="E377" s="11"/>
      <c r="F377" s="11"/>
      <c r="G377" s="11"/>
      <c r="H377" s="11"/>
      <c r="I377" s="11"/>
      <c r="J377" s="12"/>
      <c r="K377" s="11"/>
      <c r="L377" s="11"/>
      <c r="M377" s="11"/>
      <c r="N377" s="11"/>
      <c r="O377" s="11"/>
      <c r="P377" s="12" t="str">
        <f>IF(A377="","",IFERROR(IF(INDEX('Aide roster'!$F$6:$F$305,MATCH(A377,'Aide roster'!$B$6:$B$305,0))="","",INDEX('Aide roster'!$F$6:$F$305,MATCH(A377,'Aide roster'!$B$6:$B$305,0))),""))</f>
        <v/>
      </c>
      <c r="Q377" s="12" t="str">
        <f>IF(A377="","",IFERROR(IF(INDEX('Aide roster'!$G$6:$G$305,MATCH(A377,'Aide roster'!$B$6:$B$305,0))="","",INDEX('Aide roster'!$G$6:$G$305,MATCH(A377,'Aide roster'!$B$6:$B$305,0))),""))</f>
        <v/>
      </c>
      <c r="R377" s="11" t="str">
        <f t="shared" si="15"/>
        <v/>
      </c>
      <c r="S377" s="13" t="str">
        <f t="shared" si="16"/>
        <v/>
      </c>
      <c r="T377" s="11" t="str">
        <f t="shared" si="17"/>
        <v/>
      </c>
    </row>
    <row r="378" spans="1:20" x14ac:dyDescent="0.3">
      <c r="A378" s="11"/>
      <c r="B378" s="11" t="str">
        <f>IF(A378="","",IFERROR(INDEX('Aide roster'!$A$6:$A$305,MATCH(A378,'Aide roster'!$B$6:$B$305,0)),"ID not on roster"))</f>
        <v/>
      </c>
      <c r="C378" s="12"/>
      <c r="D378" s="13"/>
      <c r="E378" s="11"/>
      <c r="F378" s="11"/>
      <c r="G378" s="11"/>
      <c r="H378" s="11"/>
      <c r="I378" s="11"/>
      <c r="J378" s="12"/>
      <c r="K378" s="11"/>
      <c r="L378" s="11"/>
      <c r="M378" s="11"/>
      <c r="N378" s="11"/>
      <c r="O378" s="11"/>
      <c r="P378" s="12" t="str">
        <f>IF(A378="","",IFERROR(IF(INDEX('Aide roster'!$F$6:$F$305,MATCH(A378,'Aide roster'!$B$6:$B$305,0))="","",INDEX('Aide roster'!$F$6:$F$305,MATCH(A378,'Aide roster'!$B$6:$B$305,0))),""))</f>
        <v/>
      </c>
      <c r="Q378" s="12" t="str">
        <f>IF(A378="","",IFERROR(IF(INDEX('Aide roster'!$G$6:$G$305,MATCH(A378,'Aide roster'!$B$6:$B$305,0))="","",INDEX('Aide roster'!$G$6:$G$305,MATCH(A378,'Aide roster'!$B$6:$B$305,0))),""))</f>
        <v/>
      </c>
      <c r="R378" s="11" t="str">
        <f t="shared" si="15"/>
        <v/>
      </c>
      <c r="S378" s="13" t="str">
        <f t="shared" si="16"/>
        <v/>
      </c>
      <c r="T378" s="11" t="str">
        <f t="shared" si="17"/>
        <v/>
      </c>
    </row>
    <row r="379" spans="1:20" x14ac:dyDescent="0.3">
      <c r="A379" s="11"/>
      <c r="B379" s="11" t="str">
        <f>IF(A379="","",IFERROR(INDEX('Aide roster'!$A$6:$A$305,MATCH(A379,'Aide roster'!$B$6:$B$305,0)),"ID not on roster"))</f>
        <v/>
      </c>
      <c r="C379" s="12"/>
      <c r="D379" s="13"/>
      <c r="E379" s="11"/>
      <c r="F379" s="11"/>
      <c r="G379" s="11"/>
      <c r="H379" s="11"/>
      <c r="I379" s="11"/>
      <c r="J379" s="12"/>
      <c r="K379" s="11"/>
      <c r="L379" s="11"/>
      <c r="M379" s="11"/>
      <c r="N379" s="11"/>
      <c r="O379" s="11"/>
      <c r="P379" s="12" t="str">
        <f>IF(A379="","",IFERROR(IF(INDEX('Aide roster'!$F$6:$F$305,MATCH(A379,'Aide roster'!$B$6:$B$305,0))="","",INDEX('Aide roster'!$F$6:$F$305,MATCH(A379,'Aide roster'!$B$6:$B$305,0))),""))</f>
        <v/>
      </c>
      <c r="Q379" s="12" t="str">
        <f>IF(A379="","",IFERROR(IF(INDEX('Aide roster'!$G$6:$G$305,MATCH(A379,'Aide roster'!$B$6:$B$305,0))="","",INDEX('Aide roster'!$G$6:$G$305,MATCH(A379,'Aide roster'!$B$6:$B$305,0))),""))</f>
        <v/>
      </c>
      <c r="R379" s="11" t="str">
        <f t="shared" si="15"/>
        <v/>
      </c>
      <c r="S379" s="13" t="str">
        <f t="shared" si="16"/>
        <v/>
      </c>
      <c r="T379" s="11" t="str">
        <f t="shared" si="17"/>
        <v/>
      </c>
    </row>
    <row r="380" spans="1:20" x14ac:dyDescent="0.3">
      <c r="A380" s="11"/>
      <c r="B380" s="11" t="str">
        <f>IF(A380="","",IFERROR(INDEX('Aide roster'!$A$6:$A$305,MATCH(A380,'Aide roster'!$B$6:$B$305,0)),"ID not on roster"))</f>
        <v/>
      </c>
      <c r="C380" s="12"/>
      <c r="D380" s="13"/>
      <c r="E380" s="11"/>
      <c r="F380" s="11"/>
      <c r="G380" s="11"/>
      <c r="H380" s="11"/>
      <c r="I380" s="11"/>
      <c r="J380" s="12"/>
      <c r="K380" s="11"/>
      <c r="L380" s="11"/>
      <c r="M380" s="11"/>
      <c r="N380" s="11"/>
      <c r="O380" s="11"/>
      <c r="P380" s="12" t="str">
        <f>IF(A380="","",IFERROR(IF(INDEX('Aide roster'!$F$6:$F$305,MATCH(A380,'Aide roster'!$B$6:$B$305,0))="","",INDEX('Aide roster'!$F$6:$F$305,MATCH(A380,'Aide roster'!$B$6:$B$305,0))),""))</f>
        <v/>
      </c>
      <c r="Q380" s="12" t="str">
        <f>IF(A380="","",IFERROR(IF(INDEX('Aide roster'!$G$6:$G$305,MATCH(A380,'Aide roster'!$B$6:$B$305,0))="","",INDEX('Aide roster'!$G$6:$G$305,MATCH(A380,'Aide roster'!$B$6:$B$305,0))),""))</f>
        <v/>
      </c>
      <c r="R380" s="11" t="str">
        <f t="shared" si="15"/>
        <v/>
      </c>
      <c r="S380" s="13" t="str">
        <f t="shared" si="16"/>
        <v/>
      </c>
      <c r="T380" s="11" t="str">
        <f t="shared" si="17"/>
        <v/>
      </c>
    </row>
    <row r="381" spans="1:20" x14ac:dyDescent="0.3">
      <c r="A381" s="11"/>
      <c r="B381" s="11" t="str">
        <f>IF(A381="","",IFERROR(INDEX('Aide roster'!$A$6:$A$305,MATCH(A381,'Aide roster'!$B$6:$B$305,0)),"ID not on roster"))</f>
        <v/>
      </c>
      <c r="C381" s="12"/>
      <c r="D381" s="13"/>
      <c r="E381" s="11"/>
      <c r="F381" s="11"/>
      <c r="G381" s="11"/>
      <c r="H381" s="11"/>
      <c r="I381" s="11"/>
      <c r="J381" s="12"/>
      <c r="K381" s="11"/>
      <c r="L381" s="11"/>
      <c r="M381" s="11"/>
      <c r="N381" s="11"/>
      <c r="O381" s="11"/>
      <c r="P381" s="12" t="str">
        <f>IF(A381="","",IFERROR(IF(INDEX('Aide roster'!$F$6:$F$305,MATCH(A381,'Aide roster'!$B$6:$B$305,0))="","",INDEX('Aide roster'!$F$6:$F$305,MATCH(A381,'Aide roster'!$B$6:$B$305,0))),""))</f>
        <v/>
      </c>
      <c r="Q381" s="12" t="str">
        <f>IF(A381="","",IFERROR(IF(INDEX('Aide roster'!$G$6:$G$305,MATCH(A381,'Aide roster'!$B$6:$B$305,0))="","",INDEX('Aide roster'!$G$6:$G$305,MATCH(A381,'Aide roster'!$B$6:$B$305,0))),""))</f>
        <v/>
      </c>
      <c r="R381" s="11" t="str">
        <f t="shared" si="15"/>
        <v/>
      </c>
      <c r="S381" s="13" t="str">
        <f t="shared" si="16"/>
        <v/>
      </c>
      <c r="T381" s="11" t="str">
        <f t="shared" si="17"/>
        <v/>
      </c>
    </row>
    <row r="382" spans="1:20" x14ac:dyDescent="0.3">
      <c r="A382" s="11"/>
      <c r="B382" s="11" t="str">
        <f>IF(A382="","",IFERROR(INDEX('Aide roster'!$A$6:$A$305,MATCH(A382,'Aide roster'!$B$6:$B$305,0)),"ID not on roster"))</f>
        <v/>
      </c>
      <c r="C382" s="12"/>
      <c r="D382" s="13"/>
      <c r="E382" s="11"/>
      <c r="F382" s="11"/>
      <c r="G382" s="11"/>
      <c r="H382" s="11"/>
      <c r="I382" s="11"/>
      <c r="J382" s="12"/>
      <c r="K382" s="11"/>
      <c r="L382" s="11"/>
      <c r="M382" s="11"/>
      <c r="N382" s="11"/>
      <c r="O382" s="11"/>
      <c r="P382" s="12" t="str">
        <f>IF(A382="","",IFERROR(IF(INDEX('Aide roster'!$F$6:$F$305,MATCH(A382,'Aide roster'!$B$6:$B$305,0))="","",INDEX('Aide roster'!$F$6:$F$305,MATCH(A382,'Aide roster'!$B$6:$B$305,0))),""))</f>
        <v/>
      </c>
      <c r="Q382" s="12" t="str">
        <f>IF(A382="","",IFERROR(IF(INDEX('Aide roster'!$G$6:$G$305,MATCH(A382,'Aide roster'!$B$6:$B$305,0))="","",INDEX('Aide roster'!$G$6:$G$305,MATCH(A382,'Aide roster'!$B$6:$B$305,0))),""))</f>
        <v/>
      </c>
      <c r="R382" s="11" t="str">
        <f t="shared" si="15"/>
        <v/>
      </c>
      <c r="S382" s="13" t="str">
        <f t="shared" si="16"/>
        <v/>
      </c>
      <c r="T382" s="11" t="str">
        <f t="shared" si="17"/>
        <v/>
      </c>
    </row>
    <row r="383" spans="1:20" x14ac:dyDescent="0.3">
      <c r="A383" s="11"/>
      <c r="B383" s="11" t="str">
        <f>IF(A383="","",IFERROR(INDEX('Aide roster'!$A$6:$A$305,MATCH(A383,'Aide roster'!$B$6:$B$305,0)),"ID not on roster"))</f>
        <v/>
      </c>
      <c r="C383" s="12"/>
      <c r="D383" s="13"/>
      <c r="E383" s="11"/>
      <c r="F383" s="11"/>
      <c r="G383" s="11"/>
      <c r="H383" s="11"/>
      <c r="I383" s="11"/>
      <c r="J383" s="12"/>
      <c r="K383" s="11"/>
      <c r="L383" s="11"/>
      <c r="M383" s="11"/>
      <c r="N383" s="11"/>
      <c r="O383" s="11"/>
      <c r="P383" s="12" t="str">
        <f>IF(A383="","",IFERROR(IF(INDEX('Aide roster'!$F$6:$F$305,MATCH(A383,'Aide roster'!$B$6:$B$305,0))="","",INDEX('Aide roster'!$F$6:$F$305,MATCH(A383,'Aide roster'!$B$6:$B$305,0))),""))</f>
        <v/>
      </c>
      <c r="Q383" s="12" t="str">
        <f>IF(A383="","",IFERROR(IF(INDEX('Aide roster'!$G$6:$G$305,MATCH(A383,'Aide roster'!$B$6:$B$305,0))="","",INDEX('Aide roster'!$G$6:$G$305,MATCH(A383,'Aide roster'!$B$6:$B$305,0))),""))</f>
        <v/>
      </c>
      <c r="R383" s="11" t="str">
        <f t="shared" si="15"/>
        <v/>
      </c>
      <c r="S383" s="13" t="str">
        <f t="shared" si="16"/>
        <v/>
      </c>
      <c r="T383" s="11" t="str">
        <f t="shared" si="17"/>
        <v/>
      </c>
    </row>
    <row r="384" spans="1:20" x14ac:dyDescent="0.3">
      <c r="A384" s="11"/>
      <c r="B384" s="11" t="str">
        <f>IF(A384="","",IFERROR(INDEX('Aide roster'!$A$6:$A$305,MATCH(A384,'Aide roster'!$B$6:$B$305,0)),"ID not on roster"))</f>
        <v/>
      </c>
      <c r="C384" s="12"/>
      <c r="D384" s="13"/>
      <c r="E384" s="11"/>
      <c r="F384" s="11"/>
      <c r="G384" s="11"/>
      <c r="H384" s="11"/>
      <c r="I384" s="11"/>
      <c r="J384" s="12"/>
      <c r="K384" s="11"/>
      <c r="L384" s="11"/>
      <c r="M384" s="11"/>
      <c r="N384" s="11"/>
      <c r="O384" s="11"/>
      <c r="P384" s="12" t="str">
        <f>IF(A384="","",IFERROR(IF(INDEX('Aide roster'!$F$6:$F$305,MATCH(A384,'Aide roster'!$B$6:$B$305,0))="","",INDEX('Aide roster'!$F$6:$F$305,MATCH(A384,'Aide roster'!$B$6:$B$305,0))),""))</f>
        <v/>
      </c>
      <c r="Q384" s="12" t="str">
        <f>IF(A384="","",IFERROR(IF(INDEX('Aide roster'!$G$6:$G$305,MATCH(A384,'Aide roster'!$B$6:$B$305,0))="","",INDEX('Aide roster'!$G$6:$G$305,MATCH(A384,'Aide roster'!$B$6:$B$305,0))),""))</f>
        <v/>
      </c>
      <c r="R384" s="11" t="str">
        <f t="shared" si="15"/>
        <v/>
      </c>
      <c r="S384" s="13" t="str">
        <f t="shared" si="16"/>
        <v/>
      </c>
      <c r="T384" s="11" t="str">
        <f t="shared" si="17"/>
        <v/>
      </c>
    </row>
    <row r="385" spans="1:20" x14ac:dyDescent="0.3">
      <c r="A385" s="11"/>
      <c r="B385" s="11" t="str">
        <f>IF(A385="","",IFERROR(INDEX('Aide roster'!$A$6:$A$305,MATCH(A385,'Aide roster'!$B$6:$B$305,0)),"ID not on roster"))</f>
        <v/>
      </c>
      <c r="C385" s="12"/>
      <c r="D385" s="13"/>
      <c r="E385" s="11"/>
      <c r="F385" s="11"/>
      <c r="G385" s="11"/>
      <c r="H385" s="11"/>
      <c r="I385" s="11"/>
      <c r="J385" s="12"/>
      <c r="K385" s="11"/>
      <c r="L385" s="11"/>
      <c r="M385" s="11"/>
      <c r="N385" s="11"/>
      <c r="O385" s="11"/>
      <c r="P385" s="12" t="str">
        <f>IF(A385="","",IFERROR(IF(INDEX('Aide roster'!$F$6:$F$305,MATCH(A385,'Aide roster'!$B$6:$B$305,0))="","",INDEX('Aide roster'!$F$6:$F$305,MATCH(A385,'Aide roster'!$B$6:$B$305,0))),""))</f>
        <v/>
      </c>
      <c r="Q385" s="12" t="str">
        <f>IF(A385="","",IFERROR(IF(INDEX('Aide roster'!$G$6:$G$305,MATCH(A385,'Aide roster'!$B$6:$B$305,0))="","",INDEX('Aide roster'!$G$6:$G$305,MATCH(A385,'Aide roster'!$B$6:$B$305,0))),""))</f>
        <v/>
      </c>
      <c r="R385" s="11" t="str">
        <f t="shared" si="15"/>
        <v/>
      </c>
      <c r="S385" s="13" t="str">
        <f t="shared" si="16"/>
        <v/>
      </c>
      <c r="T385" s="11" t="str">
        <f t="shared" si="17"/>
        <v/>
      </c>
    </row>
    <row r="386" spans="1:20" x14ac:dyDescent="0.3">
      <c r="A386" s="11"/>
      <c r="B386" s="11" t="str">
        <f>IF(A386="","",IFERROR(INDEX('Aide roster'!$A$6:$A$305,MATCH(A386,'Aide roster'!$B$6:$B$305,0)),"ID not on roster"))</f>
        <v/>
      </c>
      <c r="C386" s="12"/>
      <c r="D386" s="13"/>
      <c r="E386" s="11"/>
      <c r="F386" s="11"/>
      <c r="G386" s="11"/>
      <c r="H386" s="11"/>
      <c r="I386" s="11"/>
      <c r="J386" s="12"/>
      <c r="K386" s="11"/>
      <c r="L386" s="11"/>
      <c r="M386" s="11"/>
      <c r="N386" s="11"/>
      <c r="O386" s="11"/>
      <c r="P386" s="12" t="str">
        <f>IF(A386="","",IFERROR(IF(INDEX('Aide roster'!$F$6:$F$305,MATCH(A386,'Aide roster'!$B$6:$B$305,0))="","",INDEX('Aide roster'!$F$6:$F$305,MATCH(A386,'Aide roster'!$B$6:$B$305,0))),""))</f>
        <v/>
      </c>
      <c r="Q386" s="12" t="str">
        <f>IF(A386="","",IFERROR(IF(INDEX('Aide roster'!$G$6:$G$305,MATCH(A386,'Aide roster'!$B$6:$B$305,0))="","",INDEX('Aide roster'!$G$6:$G$305,MATCH(A386,'Aide roster'!$B$6:$B$305,0))),""))</f>
        <v/>
      </c>
      <c r="R386" s="11" t="str">
        <f t="shared" si="15"/>
        <v/>
      </c>
      <c r="S386" s="13" t="str">
        <f t="shared" si="16"/>
        <v/>
      </c>
      <c r="T386" s="11" t="str">
        <f t="shared" si="17"/>
        <v/>
      </c>
    </row>
    <row r="387" spans="1:20" x14ac:dyDescent="0.3">
      <c r="A387" s="11"/>
      <c r="B387" s="11" t="str">
        <f>IF(A387="","",IFERROR(INDEX('Aide roster'!$A$6:$A$305,MATCH(A387,'Aide roster'!$B$6:$B$305,0)),"ID not on roster"))</f>
        <v/>
      </c>
      <c r="C387" s="12"/>
      <c r="D387" s="13"/>
      <c r="E387" s="11"/>
      <c r="F387" s="11"/>
      <c r="G387" s="11"/>
      <c r="H387" s="11"/>
      <c r="I387" s="11"/>
      <c r="J387" s="12"/>
      <c r="K387" s="11"/>
      <c r="L387" s="11"/>
      <c r="M387" s="11"/>
      <c r="N387" s="11"/>
      <c r="O387" s="11"/>
      <c r="P387" s="12" t="str">
        <f>IF(A387="","",IFERROR(IF(INDEX('Aide roster'!$F$6:$F$305,MATCH(A387,'Aide roster'!$B$6:$B$305,0))="","",INDEX('Aide roster'!$F$6:$F$305,MATCH(A387,'Aide roster'!$B$6:$B$305,0))),""))</f>
        <v/>
      </c>
      <c r="Q387" s="12" t="str">
        <f>IF(A387="","",IFERROR(IF(INDEX('Aide roster'!$G$6:$G$305,MATCH(A387,'Aide roster'!$B$6:$B$305,0))="","",INDEX('Aide roster'!$G$6:$G$305,MATCH(A387,'Aide roster'!$B$6:$B$305,0))),""))</f>
        <v/>
      </c>
      <c r="R387" s="11" t="str">
        <f t="shared" si="15"/>
        <v/>
      </c>
      <c r="S387" s="13" t="str">
        <f t="shared" si="16"/>
        <v/>
      </c>
      <c r="T387" s="11" t="str">
        <f t="shared" si="17"/>
        <v/>
      </c>
    </row>
    <row r="388" spans="1:20" x14ac:dyDescent="0.3">
      <c r="A388" s="11"/>
      <c r="B388" s="11" t="str">
        <f>IF(A388="","",IFERROR(INDEX('Aide roster'!$A$6:$A$305,MATCH(A388,'Aide roster'!$B$6:$B$305,0)),"ID not on roster"))</f>
        <v/>
      </c>
      <c r="C388" s="12"/>
      <c r="D388" s="13"/>
      <c r="E388" s="11"/>
      <c r="F388" s="11"/>
      <c r="G388" s="11"/>
      <c r="H388" s="11"/>
      <c r="I388" s="11"/>
      <c r="J388" s="12"/>
      <c r="K388" s="11"/>
      <c r="L388" s="11"/>
      <c r="M388" s="11"/>
      <c r="N388" s="11"/>
      <c r="O388" s="11"/>
      <c r="P388" s="12" t="str">
        <f>IF(A388="","",IFERROR(IF(INDEX('Aide roster'!$F$6:$F$305,MATCH(A388,'Aide roster'!$B$6:$B$305,0))="","",INDEX('Aide roster'!$F$6:$F$305,MATCH(A388,'Aide roster'!$B$6:$B$305,0))),""))</f>
        <v/>
      </c>
      <c r="Q388" s="12" t="str">
        <f>IF(A388="","",IFERROR(IF(INDEX('Aide roster'!$G$6:$G$305,MATCH(A388,'Aide roster'!$B$6:$B$305,0))="","",INDEX('Aide roster'!$G$6:$G$305,MATCH(A388,'Aide roster'!$B$6:$B$305,0))),""))</f>
        <v/>
      </c>
      <c r="R388" s="11" t="str">
        <f t="shared" si="15"/>
        <v/>
      </c>
      <c r="S388" s="13" t="str">
        <f t="shared" si="16"/>
        <v/>
      </c>
      <c r="T388" s="11" t="str">
        <f t="shared" si="17"/>
        <v/>
      </c>
    </row>
    <row r="389" spans="1:20" x14ac:dyDescent="0.3">
      <c r="A389" s="11"/>
      <c r="B389" s="11" t="str">
        <f>IF(A389="","",IFERROR(INDEX('Aide roster'!$A$6:$A$305,MATCH(A389,'Aide roster'!$B$6:$B$305,0)),"ID not on roster"))</f>
        <v/>
      </c>
      <c r="C389" s="12"/>
      <c r="D389" s="13"/>
      <c r="E389" s="11"/>
      <c r="F389" s="11"/>
      <c r="G389" s="11"/>
      <c r="H389" s="11"/>
      <c r="I389" s="11"/>
      <c r="J389" s="12"/>
      <c r="K389" s="11"/>
      <c r="L389" s="11"/>
      <c r="M389" s="11"/>
      <c r="N389" s="11"/>
      <c r="O389" s="11"/>
      <c r="P389" s="12" t="str">
        <f>IF(A389="","",IFERROR(IF(INDEX('Aide roster'!$F$6:$F$305,MATCH(A389,'Aide roster'!$B$6:$B$305,0))="","",INDEX('Aide roster'!$F$6:$F$305,MATCH(A389,'Aide roster'!$B$6:$B$305,0))),""))</f>
        <v/>
      </c>
      <c r="Q389" s="12" t="str">
        <f>IF(A389="","",IFERROR(IF(INDEX('Aide roster'!$G$6:$G$305,MATCH(A389,'Aide roster'!$B$6:$B$305,0))="","",INDEX('Aide roster'!$G$6:$G$305,MATCH(A389,'Aide roster'!$B$6:$B$305,0))),""))</f>
        <v/>
      </c>
      <c r="R389" s="11" t="str">
        <f t="shared" si="15"/>
        <v/>
      </c>
      <c r="S389" s="13" t="str">
        <f t="shared" si="16"/>
        <v/>
      </c>
      <c r="T389" s="11" t="str">
        <f t="shared" si="17"/>
        <v/>
      </c>
    </row>
    <row r="390" spans="1:20" x14ac:dyDescent="0.3">
      <c r="A390" s="11"/>
      <c r="B390" s="11" t="str">
        <f>IF(A390="","",IFERROR(INDEX('Aide roster'!$A$6:$A$305,MATCH(A390,'Aide roster'!$B$6:$B$305,0)),"ID not on roster"))</f>
        <v/>
      </c>
      <c r="C390" s="12"/>
      <c r="D390" s="13"/>
      <c r="E390" s="11"/>
      <c r="F390" s="11"/>
      <c r="G390" s="11"/>
      <c r="H390" s="11"/>
      <c r="I390" s="11"/>
      <c r="J390" s="12"/>
      <c r="K390" s="11"/>
      <c r="L390" s="11"/>
      <c r="M390" s="11"/>
      <c r="N390" s="11"/>
      <c r="O390" s="11"/>
      <c r="P390" s="12" t="str">
        <f>IF(A390="","",IFERROR(IF(INDEX('Aide roster'!$F$6:$F$305,MATCH(A390,'Aide roster'!$B$6:$B$305,0))="","",INDEX('Aide roster'!$F$6:$F$305,MATCH(A390,'Aide roster'!$B$6:$B$305,0))),""))</f>
        <v/>
      </c>
      <c r="Q390" s="12" t="str">
        <f>IF(A390="","",IFERROR(IF(INDEX('Aide roster'!$G$6:$G$305,MATCH(A390,'Aide roster'!$B$6:$B$305,0))="","",INDEX('Aide roster'!$G$6:$G$305,MATCH(A390,'Aide roster'!$B$6:$B$305,0))),""))</f>
        <v/>
      </c>
      <c r="R390" s="11" t="str">
        <f t="shared" ref="R390:R453" si="18">IF(OR(C390="",P390="",Q390=""),"",IF(AND(C390&gt;=P390,C390&lt;=Q390),"Yes","No"))</f>
        <v/>
      </c>
      <c r="S390" s="13" t="str">
        <f t="shared" ref="S390:S453" si="19">IF(R390&lt;&gt;"Yes","",SUMIFS($D$6:$D$1005,$A$6:$A$1005,A390,$C$6:$C$1005,"&gt;="&amp;P390,$C$6:$C$1005,"&lt;="&amp;C390))</f>
        <v/>
      </c>
      <c r="T390" s="11" t="str">
        <f t="shared" ref="T390:T453" si="20">IF(A390="","",IF(C390="","Add session date",IF(D390="","Add hours",IF(I390="","Add supervising RN",IF(J390="","Add RN approval date",IF(AND(G390="During patient care",L390&lt;&gt;"Yes"),"Record patient consent",IF(K390="","Record how the RN attended","OK")))))))</f>
        <v/>
      </c>
    </row>
    <row r="391" spans="1:20" x14ac:dyDescent="0.3">
      <c r="A391" s="11"/>
      <c r="B391" s="11" t="str">
        <f>IF(A391="","",IFERROR(INDEX('Aide roster'!$A$6:$A$305,MATCH(A391,'Aide roster'!$B$6:$B$305,0)),"ID not on roster"))</f>
        <v/>
      </c>
      <c r="C391" s="12"/>
      <c r="D391" s="13"/>
      <c r="E391" s="11"/>
      <c r="F391" s="11"/>
      <c r="G391" s="11"/>
      <c r="H391" s="11"/>
      <c r="I391" s="11"/>
      <c r="J391" s="12"/>
      <c r="K391" s="11"/>
      <c r="L391" s="11"/>
      <c r="M391" s="11"/>
      <c r="N391" s="11"/>
      <c r="O391" s="11"/>
      <c r="P391" s="12" t="str">
        <f>IF(A391="","",IFERROR(IF(INDEX('Aide roster'!$F$6:$F$305,MATCH(A391,'Aide roster'!$B$6:$B$305,0))="","",INDEX('Aide roster'!$F$6:$F$305,MATCH(A391,'Aide roster'!$B$6:$B$305,0))),""))</f>
        <v/>
      </c>
      <c r="Q391" s="12" t="str">
        <f>IF(A391="","",IFERROR(IF(INDEX('Aide roster'!$G$6:$G$305,MATCH(A391,'Aide roster'!$B$6:$B$305,0))="","",INDEX('Aide roster'!$G$6:$G$305,MATCH(A391,'Aide roster'!$B$6:$B$305,0))),""))</f>
        <v/>
      </c>
      <c r="R391" s="11" t="str">
        <f t="shared" si="18"/>
        <v/>
      </c>
      <c r="S391" s="13" t="str">
        <f t="shared" si="19"/>
        <v/>
      </c>
      <c r="T391" s="11" t="str">
        <f t="shared" si="20"/>
        <v/>
      </c>
    </row>
    <row r="392" spans="1:20" x14ac:dyDescent="0.3">
      <c r="A392" s="11"/>
      <c r="B392" s="11" t="str">
        <f>IF(A392="","",IFERROR(INDEX('Aide roster'!$A$6:$A$305,MATCH(A392,'Aide roster'!$B$6:$B$305,0)),"ID not on roster"))</f>
        <v/>
      </c>
      <c r="C392" s="12"/>
      <c r="D392" s="13"/>
      <c r="E392" s="11"/>
      <c r="F392" s="11"/>
      <c r="G392" s="11"/>
      <c r="H392" s="11"/>
      <c r="I392" s="11"/>
      <c r="J392" s="12"/>
      <c r="K392" s="11"/>
      <c r="L392" s="11"/>
      <c r="M392" s="11"/>
      <c r="N392" s="11"/>
      <c r="O392" s="11"/>
      <c r="P392" s="12" t="str">
        <f>IF(A392="","",IFERROR(IF(INDEX('Aide roster'!$F$6:$F$305,MATCH(A392,'Aide roster'!$B$6:$B$305,0))="","",INDEX('Aide roster'!$F$6:$F$305,MATCH(A392,'Aide roster'!$B$6:$B$305,0))),""))</f>
        <v/>
      </c>
      <c r="Q392" s="12" t="str">
        <f>IF(A392="","",IFERROR(IF(INDEX('Aide roster'!$G$6:$G$305,MATCH(A392,'Aide roster'!$B$6:$B$305,0))="","",INDEX('Aide roster'!$G$6:$G$305,MATCH(A392,'Aide roster'!$B$6:$B$305,0))),""))</f>
        <v/>
      </c>
      <c r="R392" s="11" t="str">
        <f t="shared" si="18"/>
        <v/>
      </c>
      <c r="S392" s="13" t="str">
        <f t="shared" si="19"/>
        <v/>
      </c>
      <c r="T392" s="11" t="str">
        <f t="shared" si="20"/>
        <v/>
      </c>
    </row>
    <row r="393" spans="1:20" x14ac:dyDescent="0.3">
      <c r="A393" s="11"/>
      <c r="B393" s="11" t="str">
        <f>IF(A393="","",IFERROR(INDEX('Aide roster'!$A$6:$A$305,MATCH(A393,'Aide roster'!$B$6:$B$305,0)),"ID not on roster"))</f>
        <v/>
      </c>
      <c r="C393" s="12"/>
      <c r="D393" s="13"/>
      <c r="E393" s="11"/>
      <c r="F393" s="11"/>
      <c r="G393" s="11"/>
      <c r="H393" s="11"/>
      <c r="I393" s="11"/>
      <c r="J393" s="12"/>
      <c r="K393" s="11"/>
      <c r="L393" s="11"/>
      <c r="M393" s="11"/>
      <c r="N393" s="11"/>
      <c r="O393" s="11"/>
      <c r="P393" s="12" t="str">
        <f>IF(A393="","",IFERROR(IF(INDEX('Aide roster'!$F$6:$F$305,MATCH(A393,'Aide roster'!$B$6:$B$305,0))="","",INDEX('Aide roster'!$F$6:$F$305,MATCH(A393,'Aide roster'!$B$6:$B$305,0))),""))</f>
        <v/>
      </c>
      <c r="Q393" s="12" t="str">
        <f>IF(A393="","",IFERROR(IF(INDEX('Aide roster'!$G$6:$G$305,MATCH(A393,'Aide roster'!$B$6:$B$305,0))="","",INDEX('Aide roster'!$G$6:$G$305,MATCH(A393,'Aide roster'!$B$6:$B$305,0))),""))</f>
        <v/>
      </c>
      <c r="R393" s="11" t="str">
        <f t="shared" si="18"/>
        <v/>
      </c>
      <c r="S393" s="13" t="str">
        <f t="shared" si="19"/>
        <v/>
      </c>
      <c r="T393" s="11" t="str">
        <f t="shared" si="20"/>
        <v/>
      </c>
    </row>
    <row r="394" spans="1:20" x14ac:dyDescent="0.3">
      <c r="A394" s="11"/>
      <c r="B394" s="11" t="str">
        <f>IF(A394="","",IFERROR(INDEX('Aide roster'!$A$6:$A$305,MATCH(A394,'Aide roster'!$B$6:$B$305,0)),"ID not on roster"))</f>
        <v/>
      </c>
      <c r="C394" s="12"/>
      <c r="D394" s="13"/>
      <c r="E394" s="11"/>
      <c r="F394" s="11"/>
      <c r="G394" s="11"/>
      <c r="H394" s="11"/>
      <c r="I394" s="11"/>
      <c r="J394" s="12"/>
      <c r="K394" s="11"/>
      <c r="L394" s="11"/>
      <c r="M394" s="11"/>
      <c r="N394" s="11"/>
      <c r="O394" s="11"/>
      <c r="P394" s="12" t="str">
        <f>IF(A394="","",IFERROR(IF(INDEX('Aide roster'!$F$6:$F$305,MATCH(A394,'Aide roster'!$B$6:$B$305,0))="","",INDEX('Aide roster'!$F$6:$F$305,MATCH(A394,'Aide roster'!$B$6:$B$305,0))),""))</f>
        <v/>
      </c>
      <c r="Q394" s="12" t="str">
        <f>IF(A394="","",IFERROR(IF(INDEX('Aide roster'!$G$6:$G$305,MATCH(A394,'Aide roster'!$B$6:$B$305,0))="","",INDEX('Aide roster'!$G$6:$G$305,MATCH(A394,'Aide roster'!$B$6:$B$305,0))),""))</f>
        <v/>
      </c>
      <c r="R394" s="11" t="str">
        <f t="shared" si="18"/>
        <v/>
      </c>
      <c r="S394" s="13" t="str">
        <f t="shared" si="19"/>
        <v/>
      </c>
      <c r="T394" s="11" t="str">
        <f t="shared" si="20"/>
        <v/>
      </c>
    </row>
    <row r="395" spans="1:20" x14ac:dyDescent="0.3">
      <c r="A395" s="11"/>
      <c r="B395" s="11" t="str">
        <f>IF(A395="","",IFERROR(INDEX('Aide roster'!$A$6:$A$305,MATCH(A395,'Aide roster'!$B$6:$B$305,0)),"ID not on roster"))</f>
        <v/>
      </c>
      <c r="C395" s="12"/>
      <c r="D395" s="13"/>
      <c r="E395" s="11"/>
      <c r="F395" s="11"/>
      <c r="G395" s="11"/>
      <c r="H395" s="11"/>
      <c r="I395" s="11"/>
      <c r="J395" s="12"/>
      <c r="K395" s="11"/>
      <c r="L395" s="11"/>
      <c r="M395" s="11"/>
      <c r="N395" s="11"/>
      <c r="O395" s="11"/>
      <c r="P395" s="12" t="str">
        <f>IF(A395="","",IFERROR(IF(INDEX('Aide roster'!$F$6:$F$305,MATCH(A395,'Aide roster'!$B$6:$B$305,0))="","",INDEX('Aide roster'!$F$6:$F$305,MATCH(A395,'Aide roster'!$B$6:$B$305,0))),""))</f>
        <v/>
      </c>
      <c r="Q395" s="12" t="str">
        <f>IF(A395="","",IFERROR(IF(INDEX('Aide roster'!$G$6:$G$305,MATCH(A395,'Aide roster'!$B$6:$B$305,0))="","",INDEX('Aide roster'!$G$6:$G$305,MATCH(A395,'Aide roster'!$B$6:$B$305,0))),""))</f>
        <v/>
      </c>
      <c r="R395" s="11" t="str">
        <f t="shared" si="18"/>
        <v/>
      </c>
      <c r="S395" s="13" t="str">
        <f t="shared" si="19"/>
        <v/>
      </c>
      <c r="T395" s="11" t="str">
        <f t="shared" si="20"/>
        <v/>
      </c>
    </row>
    <row r="396" spans="1:20" x14ac:dyDescent="0.3">
      <c r="A396" s="11"/>
      <c r="B396" s="11" t="str">
        <f>IF(A396="","",IFERROR(INDEX('Aide roster'!$A$6:$A$305,MATCH(A396,'Aide roster'!$B$6:$B$305,0)),"ID not on roster"))</f>
        <v/>
      </c>
      <c r="C396" s="12"/>
      <c r="D396" s="13"/>
      <c r="E396" s="11"/>
      <c r="F396" s="11"/>
      <c r="G396" s="11"/>
      <c r="H396" s="11"/>
      <c r="I396" s="11"/>
      <c r="J396" s="12"/>
      <c r="K396" s="11"/>
      <c r="L396" s="11"/>
      <c r="M396" s="11"/>
      <c r="N396" s="11"/>
      <c r="O396" s="11"/>
      <c r="P396" s="12" t="str">
        <f>IF(A396="","",IFERROR(IF(INDEX('Aide roster'!$F$6:$F$305,MATCH(A396,'Aide roster'!$B$6:$B$305,0))="","",INDEX('Aide roster'!$F$6:$F$305,MATCH(A396,'Aide roster'!$B$6:$B$305,0))),""))</f>
        <v/>
      </c>
      <c r="Q396" s="12" t="str">
        <f>IF(A396="","",IFERROR(IF(INDEX('Aide roster'!$G$6:$G$305,MATCH(A396,'Aide roster'!$B$6:$B$305,0))="","",INDEX('Aide roster'!$G$6:$G$305,MATCH(A396,'Aide roster'!$B$6:$B$305,0))),""))</f>
        <v/>
      </c>
      <c r="R396" s="11" t="str">
        <f t="shared" si="18"/>
        <v/>
      </c>
      <c r="S396" s="13" t="str">
        <f t="shared" si="19"/>
        <v/>
      </c>
      <c r="T396" s="11" t="str">
        <f t="shared" si="20"/>
        <v/>
      </c>
    </row>
    <row r="397" spans="1:20" x14ac:dyDescent="0.3">
      <c r="A397" s="11"/>
      <c r="B397" s="11" t="str">
        <f>IF(A397="","",IFERROR(INDEX('Aide roster'!$A$6:$A$305,MATCH(A397,'Aide roster'!$B$6:$B$305,0)),"ID not on roster"))</f>
        <v/>
      </c>
      <c r="C397" s="12"/>
      <c r="D397" s="13"/>
      <c r="E397" s="11"/>
      <c r="F397" s="11"/>
      <c r="G397" s="11"/>
      <c r="H397" s="11"/>
      <c r="I397" s="11"/>
      <c r="J397" s="12"/>
      <c r="K397" s="11"/>
      <c r="L397" s="11"/>
      <c r="M397" s="11"/>
      <c r="N397" s="11"/>
      <c r="O397" s="11"/>
      <c r="P397" s="12" t="str">
        <f>IF(A397="","",IFERROR(IF(INDEX('Aide roster'!$F$6:$F$305,MATCH(A397,'Aide roster'!$B$6:$B$305,0))="","",INDEX('Aide roster'!$F$6:$F$305,MATCH(A397,'Aide roster'!$B$6:$B$305,0))),""))</f>
        <v/>
      </c>
      <c r="Q397" s="12" t="str">
        <f>IF(A397="","",IFERROR(IF(INDEX('Aide roster'!$G$6:$G$305,MATCH(A397,'Aide roster'!$B$6:$B$305,0))="","",INDEX('Aide roster'!$G$6:$G$305,MATCH(A397,'Aide roster'!$B$6:$B$305,0))),""))</f>
        <v/>
      </c>
      <c r="R397" s="11" t="str">
        <f t="shared" si="18"/>
        <v/>
      </c>
      <c r="S397" s="13" t="str">
        <f t="shared" si="19"/>
        <v/>
      </c>
      <c r="T397" s="11" t="str">
        <f t="shared" si="20"/>
        <v/>
      </c>
    </row>
    <row r="398" spans="1:20" x14ac:dyDescent="0.3">
      <c r="A398" s="11"/>
      <c r="B398" s="11" t="str">
        <f>IF(A398="","",IFERROR(INDEX('Aide roster'!$A$6:$A$305,MATCH(A398,'Aide roster'!$B$6:$B$305,0)),"ID not on roster"))</f>
        <v/>
      </c>
      <c r="C398" s="12"/>
      <c r="D398" s="13"/>
      <c r="E398" s="11"/>
      <c r="F398" s="11"/>
      <c r="G398" s="11"/>
      <c r="H398" s="11"/>
      <c r="I398" s="11"/>
      <c r="J398" s="12"/>
      <c r="K398" s="11"/>
      <c r="L398" s="11"/>
      <c r="M398" s="11"/>
      <c r="N398" s="11"/>
      <c r="O398" s="11"/>
      <c r="P398" s="12" t="str">
        <f>IF(A398="","",IFERROR(IF(INDEX('Aide roster'!$F$6:$F$305,MATCH(A398,'Aide roster'!$B$6:$B$305,0))="","",INDEX('Aide roster'!$F$6:$F$305,MATCH(A398,'Aide roster'!$B$6:$B$305,0))),""))</f>
        <v/>
      </c>
      <c r="Q398" s="12" t="str">
        <f>IF(A398="","",IFERROR(IF(INDEX('Aide roster'!$G$6:$G$305,MATCH(A398,'Aide roster'!$B$6:$B$305,0))="","",INDEX('Aide roster'!$G$6:$G$305,MATCH(A398,'Aide roster'!$B$6:$B$305,0))),""))</f>
        <v/>
      </c>
      <c r="R398" s="11" t="str">
        <f t="shared" si="18"/>
        <v/>
      </c>
      <c r="S398" s="13" t="str">
        <f t="shared" si="19"/>
        <v/>
      </c>
      <c r="T398" s="11" t="str">
        <f t="shared" si="20"/>
        <v/>
      </c>
    </row>
    <row r="399" spans="1:20" x14ac:dyDescent="0.3">
      <c r="A399" s="11"/>
      <c r="B399" s="11" t="str">
        <f>IF(A399="","",IFERROR(INDEX('Aide roster'!$A$6:$A$305,MATCH(A399,'Aide roster'!$B$6:$B$305,0)),"ID not on roster"))</f>
        <v/>
      </c>
      <c r="C399" s="12"/>
      <c r="D399" s="13"/>
      <c r="E399" s="11"/>
      <c r="F399" s="11"/>
      <c r="G399" s="11"/>
      <c r="H399" s="11"/>
      <c r="I399" s="11"/>
      <c r="J399" s="12"/>
      <c r="K399" s="11"/>
      <c r="L399" s="11"/>
      <c r="M399" s="11"/>
      <c r="N399" s="11"/>
      <c r="O399" s="11"/>
      <c r="P399" s="12" t="str">
        <f>IF(A399="","",IFERROR(IF(INDEX('Aide roster'!$F$6:$F$305,MATCH(A399,'Aide roster'!$B$6:$B$305,0))="","",INDEX('Aide roster'!$F$6:$F$305,MATCH(A399,'Aide roster'!$B$6:$B$305,0))),""))</f>
        <v/>
      </c>
      <c r="Q399" s="12" t="str">
        <f>IF(A399="","",IFERROR(IF(INDEX('Aide roster'!$G$6:$G$305,MATCH(A399,'Aide roster'!$B$6:$B$305,0))="","",INDEX('Aide roster'!$G$6:$G$305,MATCH(A399,'Aide roster'!$B$6:$B$305,0))),""))</f>
        <v/>
      </c>
      <c r="R399" s="11" t="str">
        <f t="shared" si="18"/>
        <v/>
      </c>
      <c r="S399" s="13" t="str">
        <f t="shared" si="19"/>
        <v/>
      </c>
      <c r="T399" s="11" t="str">
        <f t="shared" si="20"/>
        <v/>
      </c>
    </row>
    <row r="400" spans="1:20" x14ac:dyDescent="0.3">
      <c r="A400" s="11"/>
      <c r="B400" s="11" t="str">
        <f>IF(A400="","",IFERROR(INDEX('Aide roster'!$A$6:$A$305,MATCH(A400,'Aide roster'!$B$6:$B$305,0)),"ID not on roster"))</f>
        <v/>
      </c>
      <c r="C400" s="12"/>
      <c r="D400" s="13"/>
      <c r="E400" s="11"/>
      <c r="F400" s="11"/>
      <c r="G400" s="11"/>
      <c r="H400" s="11"/>
      <c r="I400" s="11"/>
      <c r="J400" s="12"/>
      <c r="K400" s="11"/>
      <c r="L400" s="11"/>
      <c r="M400" s="11"/>
      <c r="N400" s="11"/>
      <c r="O400" s="11"/>
      <c r="P400" s="12" t="str">
        <f>IF(A400="","",IFERROR(IF(INDEX('Aide roster'!$F$6:$F$305,MATCH(A400,'Aide roster'!$B$6:$B$305,0))="","",INDEX('Aide roster'!$F$6:$F$305,MATCH(A400,'Aide roster'!$B$6:$B$305,0))),""))</f>
        <v/>
      </c>
      <c r="Q400" s="12" t="str">
        <f>IF(A400="","",IFERROR(IF(INDEX('Aide roster'!$G$6:$G$305,MATCH(A400,'Aide roster'!$B$6:$B$305,0))="","",INDEX('Aide roster'!$G$6:$G$305,MATCH(A400,'Aide roster'!$B$6:$B$305,0))),""))</f>
        <v/>
      </c>
      <c r="R400" s="11" t="str">
        <f t="shared" si="18"/>
        <v/>
      </c>
      <c r="S400" s="13" t="str">
        <f t="shared" si="19"/>
        <v/>
      </c>
      <c r="T400" s="11" t="str">
        <f t="shared" si="20"/>
        <v/>
      </c>
    </row>
    <row r="401" spans="1:20" x14ac:dyDescent="0.3">
      <c r="A401" s="11"/>
      <c r="B401" s="11" t="str">
        <f>IF(A401="","",IFERROR(INDEX('Aide roster'!$A$6:$A$305,MATCH(A401,'Aide roster'!$B$6:$B$305,0)),"ID not on roster"))</f>
        <v/>
      </c>
      <c r="C401" s="12"/>
      <c r="D401" s="13"/>
      <c r="E401" s="11"/>
      <c r="F401" s="11"/>
      <c r="G401" s="11"/>
      <c r="H401" s="11"/>
      <c r="I401" s="11"/>
      <c r="J401" s="12"/>
      <c r="K401" s="11"/>
      <c r="L401" s="11"/>
      <c r="M401" s="11"/>
      <c r="N401" s="11"/>
      <c r="O401" s="11"/>
      <c r="P401" s="12" t="str">
        <f>IF(A401="","",IFERROR(IF(INDEX('Aide roster'!$F$6:$F$305,MATCH(A401,'Aide roster'!$B$6:$B$305,0))="","",INDEX('Aide roster'!$F$6:$F$305,MATCH(A401,'Aide roster'!$B$6:$B$305,0))),""))</f>
        <v/>
      </c>
      <c r="Q401" s="12" t="str">
        <f>IF(A401="","",IFERROR(IF(INDEX('Aide roster'!$G$6:$G$305,MATCH(A401,'Aide roster'!$B$6:$B$305,0))="","",INDEX('Aide roster'!$G$6:$G$305,MATCH(A401,'Aide roster'!$B$6:$B$305,0))),""))</f>
        <v/>
      </c>
      <c r="R401" s="11" t="str">
        <f t="shared" si="18"/>
        <v/>
      </c>
      <c r="S401" s="13" t="str">
        <f t="shared" si="19"/>
        <v/>
      </c>
      <c r="T401" s="11" t="str">
        <f t="shared" si="20"/>
        <v/>
      </c>
    </row>
    <row r="402" spans="1:20" x14ac:dyDescent="0.3">
      <c r="A402" s="11"/>
      <c r="B402" s="11" t="str">
        <f>IF(A402="","",IFERROR(INDEX('Aide roster'!$A$6:$A$305,MATCH(A402,'Aide roster'!$B$6:$B$305,0)),"ID not on roster"))</f>
        <v/>
      </c>
      <c r="C402" s="12"/>
      <c r="D402" s="13"/>
      <c r="E402" s="11"/>
      <c r="F402" s="11"/>
      <c r="G402" s="11"/>
      <c r="H402" s="11"/>
      <c r="I402" s="11"/>
      <c r="J402" s="12"/>
      <c r="K402" s="11"/>
      <c r="L402" s="11"/>
      <c r="M402" s="11"/>
      <c r="N402" s="11"/>
      <c r="O402" s="11"/>
      <c r="P402" s="12" t="str">
        <f>IF(A402="","",IFERROR(IF(INDEX('Aide roster'!$F$6:$F$305,MATCH(A402,'Aide roster'!$B$6:$B$305,0))="","",INDEX('Aide roster'!$F$6:$F$305,MATCH(A402,'Aide roster'!$B$6:$B$305,0))),""))</f>
        <v/>
      </c>
      <c r="Q402" s="12" t="str">
        <f>IF(A402="","",IFERROR(IF(INDEX('Aide roster'!$G$6:$G$305,MATCH(A402,'Aide roster'!$B$6:$B$305,0))="","",INDEX('Aide roster'!$G$6:$G$305,MATCH(A402,'Aide roster'!$B$6:$B$305,0))),""))</f>
        <v/>
      </c>
      <c r="R402" s="11" t="str">
        <f t="shared" si="18"/>
        <v/>
      </c>
      <c r="S402" s="13" t="str">
        <f t="shared" si="19"/>
        <v/>
      </c>
      <c r="T402" s="11" t="str">
        <f t="shared" si="20"/>
        <v/>
      </c>
    </row>
    <row r="403" spans="1:20" x14ac:dyDescent="0.3">
      <c r="A403" s="11"/>
      <c r="B403" s="11" t="str">
        <f>IF(A403="","",IFERROR(INDEX('Aide roster'!$A$6:$A$305,MATCH(A403,'Aide roster'!$B$6:$B$305,0)),"ID not on roster"))</f>
        <v/>
      </c>
      <c r="C403" s="12"/>
      <c r="D403" s="13"/>
      <c r="E403" s="11"/>
      <c r="F403" s="11"/>
      <c r="G403" s="11"/>
      <c r="H403" s="11"/>
      <c r="I403" s="11"/>
      <c r="J403" s="12"/>
      <c r="K403" s="11"/>
      <c r="L403" s="11"/>
      <c r="M403" s="11"/>
      <c r="N403" s="11"/>
      <c r="O403" s="11"/>
      <c r="P403" s="12" t="str">
        <f>IF(A403="","",IFERROR(IF(INDEX('Aide roster'!$F$6:$F$305,MATCH(A403,'Aide roster'!$B$6:$B$305,0))="","",INDEX('Aide roster'!$F$6:$F$305,MATCH(A403,'Aide roster'!$B$6:$B$305,0))),""))</f>
        <v/>
      </c>
      <c r="Q403" s="12" t="str">
        <f>IF(A403="","",IFERROR(IF(INDEX('Aide roster'!$G$6:$G$305,MATCH(A403,'Aide roster'!$B$6:$B$305,0))="","",INDEX('Aide roster'!$G$6:$G$305,MATCH(A403,'Aide roster'!$B$6:$B$305,0))),""))</f>
        <v/>
      </c>
      <c r="R403" s="11" t="str">
        <f t="shared" si="18"/>
        <v/>
      </c>
      <c r="S403" s="13" t="str">
        <f t="shared" si="19"/>
        <v/>
      </c>
      <c r="T403" s="11" t="str">
        <f t="shared" si="20"/>
        <v/>
      </c>
    </row>
    <row r="404" spans="1:20" x14ac:dyDescent="0.3">
      <c r="A404" s="11"/>
      <c r="B404" s="11" t="str">
        <f>IF(A404="","",IFERROR(INDEX('Aide roster'!$A$6:$A$305,MATCH(A404,'Aide roster'!$B$6:$B$305,0)),"ID not on roster"))</f>
        <v/>
      </c>
      <c r="C404" s="12"/>
      <c r="D404" s="13"/>
      <c r="E404" s="11"/>
      <c r="F404" s="11"/>
      <c r="G404" s="11"/>
      <c r="H404" s="11"/>
      <c r="I404" s="11"/>
      <c r="J404" s="12"/>
      <c r="K404" s="11"/>
      <c r="L404" s="11"/>
      <c r="M404" s="11"/>
      <c r="N404" s="11"/>
      <c r="O404" s="11"/>
      <c r="P404" s="12" t="str">
        <f>IF(A404="","",IFERROR(IF(INDEX('Aide roster'!$F$6:$F$305,MATCH(A404,'Aide roster'!$B$6:$B$305,0))="","",INDEX('Aide roster'!$F$6:$F$305,MATCH(A404,'Aide roster'!$B$6:$B$305,0))),""))</f>
        <v/>
      </c>
      <c r="Q404" s="12" t="str">
        <f>IF(A404="","",IFERROR(IF(INDEX('Aide roster'!$G$6:$G$305,MATCH(A404,'Aide roster'!$B$6:$B$305,0))="","",INDEX('Aide roster'!$G$6:$G$305,MATCH(A404,'Aide roster'!$B$6:$B$305,0))),""))</f>
        <v/>
      </c>
      <c r="R404" s="11" t="str">
        <f t="shared" si="18"/>
        <v/>
      </c>
      <c r="S404" s="13" t="str">
        <f t="shared" si="19"/>
        <v/>
      </c>
      <c r="T404" s="11" t="str">
        <f t="shared" si="20"/>
        <v/>
      </c>
    </row>
    <row r="405" spans="1:20" x14ac:dyDescent="0.3">
      <c r="A405" s="11"/>
      <c r="B405" s="11" t="str">
        <f>IF(A405="","",IFERROR(INDEX('Aide roster'!$A$6:$A$305,MATCH(A405,'Aide roster'!$B$6:$B$305,0)),"ID not on roster"))</f>
        <v/>
      </c>
      <c r="C405" s="12"/>
      <c r="D405" s="13"/>
      <c r="E405" s="11"/>
      <c r="F405" s="11"/>
      <c r="G405" s="11"/>
      <c r="H405" s="11"/>
      <c r="I405" s="11"/>
      <c r="J405" s="12"/>
      <c r="K405" s="11"/>
      <c r="L405" s="11"/>
      <c r="M405" s="11"/>
      <c r="N405" s="11"/>
      <c r="O405" s="11"/>
      <c r="P405" s="12" t="str">
        <f>IF(A405="","",IFERROR(IF(INDEX('Aide roster'!$F$6:$F$305,MATCH(A405,'Aide roster'!$B$6:$B$305,0))="","",INDEX('Aide roster'!$F$6:$F$305,MATCH(A405,'Aide roster'!$B$6:$B$305,0))),""))</f>
        <v/>
      </c>
      <c r="Q405" s="12" t="str">
        <f>IF(A405="","",IFERROR(IF(INDEX('Aide roster'!$G$6:$G$305,MATCH(A405,'Aide roster'!$B$6:$B$305,0))="","",INDEX('Aide roster'!$G$6:$G$305,MATCH(A405,'Aide roster'!$B$6:$B$305,0))),""))</f>
        <v/>
      </c>
      <c r="R405" s="11" t="str">
        <f t="shared" si="18"/>
        <v/>
      </c>
      <c r="S405" s="13" t="str">
        <f t="shared" si="19"/>
        <v/>
      </c>
      <c r="T405" s="11" t="str">
        <f t="shared" si="20"/>
        <v/>
      </c>
    </row>
    <row r="406" spans="1:20" x14ac:dyDescent="0.3">
      <c r="A406" s="11"/>
      <c r="B406" s="11" t="str">
        <f>IF(A406="","",IFERROR(INDEX('Aide roster'!$A$6:$A$305,MATCH(A406,'Aide roster'!$B$6:$B$305,0)),"ID not on roster"))</f>
        <v/>
      </c>
      <c r="C406" s="12"/>
      <c r="D406" s="13"/>
      <c r="E406" s="11"/>
      <c r="F406" s="11"/>
      <c r="G406" s="11"/>
      <c r="H406" s="11"/>
      <c r="I406" s="11"/>
      <c r="J406" s="12"/>
      <c r="K406" s="11"/>
      <c r="L406" s="11"/>
      <c r="M406" s="11"/>
      <c r="N406" s="11"/>
      <c r="O406" s="11"/>
      <c r="P406" s="12" t="str">
        <f>IF(A406="","",IFERROR(IF(INDEX('Aide roster'!$F$6:$F$305,MATCH(A406,'Aide roster'!$B$6:$B$305,0))="","",INDEX('Aide roster'!$F$6:$F$305,MATCH(A406,'Aide roster'!$B$6:$B$305,0))),""))</f>
        <v/>
      </c>
      <c r="Q406" s="12" t="str">
        <f>IF(A406="","",IFERROR(IF(INDEX('Aide roster'!$G$6:$G$305,MATCH(A406,'Aide roster'!$B$6:$B$305,0))="","",INDEX('Aide roster'!$G$6:$G$305,MATCH(A406,'Aide roster'!$B$6:$B$305,0))),""))</f>
        <v/>
      </c>
      <c r="R406" s="11" t="str">
        <f t="shared" si="18"/>
        <v/>
      </c>
      <c r="S406" s="13" t="str">
        <f t="shared" si="19"/>
        <v/>
      </c>
      <c r="T406" s="11" t="str">
        <f t="shared" si="20"/>
        <v/>
      </c>
    </row>
    <row r="407" spans="1:20" x14ac:dyDescent="0.3">
      <c r="A407" s="11"/>
      <c r="B407" s="11" t="str">
        <f>IF(A407="","",IFERROR(INDEX('Aide roster'!$A$6:$A$305,MATCH(A407,'Aide roster'!$B$6:$B$305,0)),"ID not on roster"))</f>
        <v/>
      </c>
      <c r="C407" s="12"/>
      <c r="D407" s="13"/>
      <c r="E407" s="11"/>
      <c r="F407" s="11"/>
      <c r="G407" s="11"/>
      <c r="H407" s="11"/>
      <c r="I407" s="11"/>
      <c r="J407" s="12"/>
      <c r="K407" s="11"/>
      <c r="L407" s="11"/>
      <c r="M407" s="11"/>
      <c r="N407" s="11"/>
      <c r="O407" s="11"/>
      <c r="P407" s="12" t="str">
        <f>IF(A407="","",IFERROR(IF(INDEX('Aide roster'!$F$6:$F$305,MATCH(A407,'Aide roster'!$B$6:$B$305,0))="","",INDEX('Aide roster'!$F$6:$F$305,MATCH(A407,'Aide roster'!$B$6:$B$305,0))),""))</f>
        <v/>
      </c>
      <c r="Q407" s="12" t="str">
        <f>IF(A407="","",IFERROR(IF(INDEX('Aide roster'!$G$6:$G$305,MATCH(A407,'Aide roster'!$B$6:$B$305,0))="","",INDEX('Aide roster'!$G$6:$G$305,MATCH(A407,'Aide roster'!$B$6:$B$305,0))),""))</f>
        <v/>
      </c>
      <c r="R407" s="11" t="str">
        <f t="shared" si="18"/>
        <v/>
      </c>
      <c r="S407" s="13" t="str">
        <f t="shared" si="19"/>
        <v/>
      </c>
      <c r="T407" s="11" t="str">
        <f t="shared" si="20"/>
        <v/>
      </c>
    </row>
    <row r="408" spans="1:20" x14ac:dyDescent="0.3">
      <c r="A408" s="11"/>
      <c r="B408" s="11" t="str">
        <f>IF(A408="","",IFERROR(INDEX('Aide roster'!$A$6:$A$305,MATCH(A408,'Aide roster'!$B$6:$B$305,0)),"ID not on roster"))</f>
        <v/>
      </c>
      <c r="C408" s="12"/>
      <c r="D408" s="13"/>
      <c r="E408" s="11"/>
      <c r="F408" s="11"/>
      <c r="G408" s="11"/>
      <c r="H408" s="11"/>
      <c r="I408" s="11"/>
      <c r="J408" s="12"/>
      <c r="K408" s="11"/>
      <c r="L408" s="11"/>
      <c r="M408" s="11"/>
      <c r="N408" s="11"/>
      <c r="O408" s="11"/>
      <c r="P408" s="12" t="str">
        <f>IF(A408="","",IFERROR(IF(INDEX('Aide roster'!$F$6:$F$305,MATCH(A408,'Aide roster'!$B$6:$B$305,0))="","",INDEX('Aide roster'!$F$6:$F$305,MATCH(A408,'Aide roster'!$B$6:$B$305,0))),""))</f>
        <v/>
      </c>
      <c r="Q408" s="12" t="str">
        <f>IF(A408="","",IFERROR(IF(INDEX('Aide roster'!$G$6:$G$305,MATCH(A408,'Aide roster'!$B$6:$B$305,0))="","",INDEX('Aide roster'!$G$6:$G$305,MATCH(A408,'Aide roster'!$B$6:$B$305,0))),""))</f>
        <v/>
      </c>
      <c r="R408" s="11" t="str">
        <f t="shared" si="18"/>
        <v/>
      </c>
      <c r="S408" s="13" t="str">
        <f t="shared" si="19"/>
        <v/>
      </c>
      <c r="T408" s="11" t="str">
        <f t="shared" si="20"/>
        <v/>
      </c>
    </row>
    <row r="409" spans="1:20" x14ac:dyDescent="0.3">
      <c r="A409" s="11"/>
      <c r="B409" s="11" t="str">
        <f>IF(A409="","",IFERROR(INDEX('Aide roster'!$A$6:$A$305,MATCH(A409,'Aide roster'!$B$6:$B$305,0)),"ID not on roster"))</f>
        <v/>
      </c>
      <c r="C409" s="12"/>
      <c r="D409" s="13"/>
      <c r="E409" s="11"/>
      <c r="F409" s="11"/>
      <c r="G409" s="11"/>
      <c r="H409" s="11"/>
      <c r="I409" s="11"/>
      <c r="J409" s="12"/>
      <c r="K409" s="11"/>
      <c r="L409" s="11"/>
      <c r="M409" s="11"/>
      <c r="N409" s="11"/>
      <c r="O409" s="11"/>
      <c r="P409" s="12" t="str">
        <f>IF(A409="","",IFERROR(IF(INDEX('Aide roster'!$F$6:$F$305,MATCH(A409,'Aide roster'!$B$6:$B$305,0))="","",INDEX('Aide roster'!$F$6:$F$305,MATCH(A409,'Aide roster'!$B$6:$B$305,0))),""))</f>
        <v/>
      </c>
      <c r="Q409" s="12" t="str">
        <f>IF(A409="","",IFERROR(IF(INDEX('Aide roster'!$G$6:$G$305,MATCH(A409,'Aide roster'!$B$6:$B$305,0))="","",INDEX('Aide roster'!$G$6:$G$305,MATCH(A409,'Aide roster'!$B$6:$B$305,0))),""))</f>
        <v/>
      </c>
      <c r="R409" s="11" t="str">
        <f t="shared" si="18"/>
        <v/>
      </c>
      <c r="S409" s="13" t="str">
        <f t="shared" si="19"/>
        <v/>
      </c>
      <c r="T409" s="11" t="str">
        <f t="shared" si="20"/>
        <v/>
      </c>
    </row>
    <row r="410" spans="1:20" x14ac:dyDescent="0.3">
      <c r="A410" s="11"/>
      <c r="B410" s="11" t="str">
        <f>IF(A410="","",IFERROR(INDEX('Aide roster'!$A$6:$A$305,MATCH(A410,'Aide roster'!$B$6:$B$305,0)),"ID not on roster"))</f>
        <v/>
      </c>
      <c r="C410" s="12"/>
      <c r="D410" s="13"/>
      <c r="E410" s="11"/>
      <c r="F410" s="11"/>
      <c r="G410" s="11"/>
      <c r="H410" s="11"/>
      <c r="I410" s="11"/>
      <c r="J410" s="12"/>
      <c r="K410" s="11"/>
      <c r="L410" s="11"/>
      <c r="M410" s="11"/>
      <c r="N410" s="11"/>
      <c r="O410" s="11"/>
      <c r="P410" s="12" t="str">
        <f>IF(A410="","",IFERROR(IF(INDEX('Aide roster'!$F$6:$F$305,MATCH(A410,'Aide roster'!$B$6:$B$305,0))="","",INDEX('Aide roster'!$F$6:$F$305,MATCH(A410,'Aide roster'!$B$6:$B$305,0))),""))</f>
        <v/>
      </c>
      <c r="Q410" s="12" t="str">
        <f>IF(A410="","",IFERROR(IF(INDEX('Aide roster'!$G$6:$G$305,MATCH(A410,'Aide roster'!$B$6:$B$305,0))="","",INDEX('Aide roster'!$G$6:$G$305,MATCH(A410,'Aide roster'!$B$6:$B$305,0))),""))</f>
        <v/>
      </c>
      <c r="R410" s="11" t="str">
        <f t="shared" si="18"/>
        <v/>
      </c>
      <c r="S410" s="13" t="str">
        <f t="shared" si="19"/>
        <v/>
      </c>
      <c r="T410" s="11" t="str">
        <f t="shared" si="20"/>
        <v/>
      </c>
    </row>
    <row r="411" spans="1:20" x14ac:dyDescent="0.3">
      <c r="A411" s="11"/>
      <c r="B411" s="11" t="str">
        <f>IF(A411="","",IFERROR(INDEX('Aide roster'!$A$6:$A$305,MATCH(A411,'Aide roster'!$B$6:$B$305,0)),"ID not on roster"))</f>
        <v/>
      </c>
      <c r="C411" s="12"/>
      <c r="D411" s="13"/>
      <c r="E411" s="11"/>
      <c r="F411" s="11"/>
      <c r="G411" s="11"/>
      <c r="H411" s="11"/>
      <c r="I411" s="11"/>
      <c r="J411" s="12"/>
      <c r="K411" s="11"/>
      <c r="L411" s="11"/>
      <c r="M411" s="11"/>
      <c r="N411" s="11"/>
      <c r="O411" s="11"/>
      <c r="P411" s="12" t="str">
        <f>IF(A411="","",IFERROR(IF(INDEX('Aide roster'!$F$6:$F$305,MATCH(A411,'Aide roster'!$B$6:$B$305,0))="","",INDEX('Aide roster'!$F$6:$F$305,MATCH(A411,'Aide roster'!$B$6:$B$305,0))),""))</f>
        <v/>
      </c>
      <c r="Q411" s="12" t="str">
        <f>IF(A411="","",IFERROR(IF(INDEX('Aide roster'!$G$6:$G$305,MATCH(A411,'Aide roster'!$B$6:$B$305,0))="","",INDEX('Aide roster'!$G$6:$G$305,MATCH(A411,'Aide roster'!$B$6:$B$305,0))),""))</f>
        <v/>
      </c>
      <c r="R411" s="11" t="str">
        <f t="shared" si="18"/>
        <v/>
      </c>
      <c r="S411" s="13" t="str">
        <f t="shared" si="19"/>
        <v/>
      </c>
      <c r="T411" s="11" t="str">
        <f t="shared" si="20"/>
        <v/>
      </c>
    </row>
    <row r="412" spans="1:20" x14ac:dyDescent="0.3">
      <c r="A412" s="11"/>
      <c r="B412" s="11" t="str">
        <f>IF(A412="","",IFERROR(INDEX('Aide roster'!$A$6:$A$305,MATCH(A412,'Aide roster'!$B$6:$B$305,0)),"ID not on roster"))</f>
        <v/>
      </c>
      <c r="C412" s="12"/>
      <c r="D412" s="13"/>
      <c r="E412" s="11"/>
      <c r="F412" s="11"/>
      <c r="G412" s="11"/>
      <c r="H412" s="11"/>
      <c r="I412" s="11"/>
      <c r="J412" s="12"/>
      <c r="K412" s="11"/>
      <c r="L412" s="11"/>
      <c r="M412" s="11"/>
      <c r="N412" s="11"/>
      <c r="O412" s="11"/>
      <c r="P412" s="12" t="str">
        <f>IF(A412="","",IFERROR(IF(INDEX('Aide roster'!$F$6:$F$305,MATCH(A412,'Aide roster'!$B$6:$B$305,0))="","",INDEX('Aide roster'!$F$6:$F$305,MATCH(A412,'Aide roster'!$B$6:$B$305,0))),""))</f>
        <v/>
      </c>
      <c r="Q412" s="12" t="str">
        <f>IF(A412="","",IFERROR(IF(INDEX('Aide roster'!$G$6:$G$305,MATCH(A412,'Aide roster'!$B$6:$B$305,0))="","",INDEX('Aide roster'!$G$6:$G$305,MATCH(A412,'Aide roster'!$B$6:$B$305,0))),""))</f>
        <v/>
      </c>
      <c r="R412" s="11" t="str">
        <f t="shared" si="18"/>
        <v/>
      </c>
      <c r="S412" s="13" t="str">
        <f t="shared" si="19"/>
        <v/>
      </c>
      <c r="T412" s="11" t="str">
        <f t="shared" si="20"/>
        <v/>
      </c>
    </row>
    <row r="413" spans="1:20" x14ac:dyDescent="0.3">
      <c r="A413" s="11"/>
      <c r="B413" s="11" t="str">
        <f>IF(A413="","",IFERROR(INDEX('Aide roster'!$A$6:$A$305,MATCH(A413,'Aide roster'!$B$6:$B$305,0)),"ID not on roster"))</f>
        <v/>
      </c>
      <c r="C413" s="12"/>
      <c r="D413" s="13"/>
      <c r="E413" s="11"/>
      <c r="F413" s="11"/>
      <c r="G413" s="11"/>
      <c r="H413" s="11"/>
      <c r="I413" s="11"/>
      <c r="J413" s="12"/>
      <c r="K413" s="11"/>
      <c r="L413" s="11"/>
      <c r="M413" s="11"/>
      <c r="N413" s="11"/>
      <c r="O413" s="11"/>
      <c r="P413" s="12" t="str">
        <f>IF(A413="","",IFERROR(IF(INDEX('Aide roster'!$F$6:$F$305,MATCH(A413,'Aide roster'!$B$6:$B$305,0))="","",INDEX('Aide roster'!$F$6:$F$305,MATCH(A413,'Aide roster'!$B$6:$B$305,0))),""))</f>
        <v/>
      </c>
      <c r="Q413" s="12" t="str">
        <f>IF(A413="","",IFERROR(IF(INDEX('Aide roster'!$G$6:$G$305,MATCH(A413,'Aide roster'!$B$6:$B$305,0))="","",INDEX('Aide roster'!$G$6:$G$305,MATCH(A413,'Aide roster'!$B$6:$B$305,0))),""))</f>
        <v/>
      </c>
      <c r="R413" s="11" t="str">
        <f t="shared" si="18"/>
        <v/>
      </c>
      <c r="S413" s="13" t="str">
        <f t="shared" si="19"/>
        <v/>
      </c>
      <c r="T413" s="11" t="str">
        <f t="shared" si="20"/>
        <v/>
      </c>
    </row>
    <row r="414" spans="1:20" x14ac:dyDescent="0.3">
      <c r="A414" s="11"/>
      <c r="B414" s="11" t="str">
        <f>IF(A414="","",IFERROR(INDEX('Aide roster'!$A$6:$A$305,MATCH(A414,'Aide roster'!$B$6:$B$305,0)),"ID not on roster"))</f>
        <v/>
      </c>
      <c r="C414" s="12"/>
      <c r="D414" s="13"/>
      <c r="E414" s="11"/>
      <c r="F414" s="11"/>
      <c r="G414" s="11"/>
      <c r="H414" s="11"/>
      <c r="I414" s="11"/>
      <c r="J414" s="12"/>
      <c r="K414" s="11"/>
      <c r="L414" s="11"/>
      <c r="M414" s="11"/>
      <c r="N414" s="11"/>
      <c r="O414" s="11"/>
      <c r="P414" s="12" t="str">
        <f>IF(A414="","",IFERROR(IF(INDEX('Aide roster'!$F$6:$F$305,MATCH(A414,'Aide roster'!$B$6:$B$305,0))="","",INDEX('Aide roster'!$F$6:$F$305,MATCH(A414,'Aide roster'!$B$6:$B$305,0))),""))</f>
        <v/>
      </c>
      <c r="Q414" s="12" t="str">
        <f>IF(A414="","",IFERROR(IF(INDEX('Aide roster'!$G$6:$G$305,MATCH(A414,'Aide roster'!$B$6:$B$305,0))="","",INDEX('Aide roster'!$G$6:$G$305,MATCH(A414,'Aide roster'!$B$6:$B$305,0))),""))</f>
        <v/>
      </c>
      <c r="R414" s="11" t="str">
        <f t="shared" si="18"/>
        <v/>
      </c>
      <c r="S414" s="13" t="str">
        <f t="shared" si="19"/>
        <v/>
      </c>
      <c r="T414" s="11" t="str">
        <f t="shared" si="20"/>
        <v/>
      </c>
    </row>
    <row r="415" spans="1:20" x14ac:dyDescent="0.3">
      <c r="A415" s="11"/>
      <c r="B415" s="11" t="str">
        <f>IF(A415="","",IFERROR(INDEX('Aide roster'!$A$6:$A$305,MATCH(A415,'Aide roster'!$B$6:$B$305,0)),"ID not on roster"))</f>
        <v/>
      </c>
      <c r="C415" s="12"/>
      <c r="D415" s="13"/>
      <c r="E415" s="11"/>
      <c r="F415" s="11"/>
      <c r="G415" s="11"/>
      <c r="H415" s="11"/>
      <c r="I415" s="11"/>
      <c r="J415" s="12"/>
      <c r="K415" s="11"/>
      <c r="L415" s="11"/>
      <c r="M415" s="11"/>
      <c r="N415" s="11"/>
      <c r="O415" s="11"/>
      <c r="P415" s="12" t="str">
        <f>IF(A415="","",IFERROR(IF(INDEX('Aide roster'!$F$6:$F$305,MATCH(A415,'Aide roster'!$B$6:$B$305,0))="","",INDEX('Aide roster'!$F$6:$F$305,MATCH(A415,'Aide roster'!$B$6:$B$305,0))),""))</f>
        <v/>
      </c>
      <c r="Q415" s="12" t="str">
        <f>IF(A415="","",IFERROR(IF(INDEX('Aide roster'!$G$6:$G$305,MATCH(A415,'Aide roster'!$B$6:$B$305,0))="","",INDEX('Aide roster'!$G$6:$G$305,MATCH(A415,'Aide roster'!$B$6:$B$305,0))),""))</f>
        <v/>
      </c>
      <c r="R415" s="11" t="str">
        <f t="shared" si="18"/>
        <v/>
      </c>
      <c r="S415" s="13" t="str">
        <f t="shared" si="19"/>
        <v/>
      </c>
      <c r="T415" s="11" t="str">
        <f t="shared" si="20"/>
        <v/>
      </c>
    </row>
    <row r="416" spans="1:20" x14ac:dyDescent="0.3">
      <c r="A416" s="11"/>
      <c r="B416" s="11" t="str">
        <f>IF(A416="","",IFERROR(INDEX('Aide roster'!$A$6:$A$305,MATCH(A416,'Aide roster'!$B$6:$B$305,0)),"ID not on roster"))</f>
        <v/>
      </c>
      <c r="C416" s="12"/>
      <c r="D416" s="13"/>
      <c r="E416" s="11"/>
      <c r="F416" s="11"/>
      <c r="G416" s="11"/>
      <c r="H416" s="11"/>
      <c r="I416" s="11"/>
      <c r="J416" s="12"/>
      <c r="K416" s="11"/>
      <c r="L416" s="11"/>
      <c r="M416" s="11"/>
      <c r="N416" s="11"/>
      <c r="O416" s="11"/>
      <c r="P416" s="12" t="str">
        <f>IF(A416="","",IFERROR(IF(INDEX('Aide roster'!$F$6:$F$305,MATCH(A416,'Aide roster'!$B$6:$B$305,0))="","",INDEX('Aide roster'!$F$6:$F$305,MATCH(A416,'Aide roster'!$B$6:$B$305,0))),""))</f>
        <v/>
      </c>
      <c r="Q416" s="12" t="str">
        <f>IF(A416="","",IFERROR(IF(INDEX('Aide roster'!$G$6:$G$305,MATCH(A416,'Aide roster'!$B$6:$B$305,0))="","",INDEX('Aide roster'!$G$6:$G$305,MATCH(A416,'Aide roster'!$B$6:$B$305,0))),""))</f>
        <v/>
      </c>
      <c r="R416" s="11" t="str">
        <f t="shared" si="18"/>
        <v/>
      </c>
      <c r="S416" s="13" t="str">
        <f t="shared" si="19"/>
        <v/>
      </c>
      <c r="T416" s="11" t="str">
        <f t="shared" si="20"/>
        <v/>
      </c>
    </row>
    <row r="417" spans="1:20" x14ac:dyDescent="0.3">
      <c r="A417" s="11"/>
      <c r="B417" s="11" t="str">
        <f>IF(A417="","",IFERROR(INDEX('Aide roster'!$A$6:$A$305,MATCH(A417,'Aide roster'!$B$6:$B$305,0)),"ID not on roster"))</f>
        <v/>
      </c>
      <c r="C417" s="12"/>
      <c r="D417" s="13"/>
      <c r="E417" s="11"/>
      <c r="F417" s="11"/>
      <c r="G417" s="11"/>
      <c r="H417" s="11"/>
      <c r="I417" s="11"/>
      <c r="J417" s="12"/>
      <c r="K417" s="11"/>
      <c r="L417" s="11"/>
      <c r="M417" s="11"/>
      <c r="N417" s="11"/>
      <c r="O417" s="11"/>
      <c r="P417" s="12" t="str">
        <f>IF(A417="","",IFERROR(IF(INDEX('Aide roster'!$F$6:$F$305,MATCH(A417,'Aide roster'!$B$6:$B$305,0))="","",INDEX('Aide roster'!$F$6:$F$305,MATCH(A417,'Aide roster'!$B$6:$B$305,0))),""))</f>
        <v/>
      </c>
      <c r="Q417" s="12" t="str">
        <f>IF(A417="","",IFERROR(IF(INDEX('Aide roster'!$G$6:$G$305,MATCH(A417,'Aide roster'!$B$6:$B$305,0))="","",INDEX('Aide roster'!$G$6:$G$305,MATCH(A417,'Aide roster'!$B$6:$B$305,0))),""))</f>
        <v/>
      </c>
      <c r="R417" s="11" t="str">
        <f t="shared" si="18"/>
        <v/>
      </c>
      <c r="S417" s="13" t="str">
        <f t="shared" si="19"/>
        <v/>
      </c>
      <c r="T417" s="11" t="str">
        <f t="shared" si="20"/>
        <v/>
      </c>
    </row>
    <row r="418" spans="1:20" x14ac:dyDescent="0.3">
      <c r="A418" s="11"/>
      <c r="B418" s="11" t="str">
        <f>IF(A418="","",IFERROR(INDEX('Aide roster'!$A$6:$A$305,MATCH(A418,'Aide roster'!$B$6:$B$305,0)),"ID not on roster"))</f>
        <v/>
      </c>
      <c r="C418" s="12"/>
      <c r="D418" s="13"/>
      <c r="E418" s="11"/>
      <c r="F418" s="11"/>
      <c r="G418" s="11"/>
      <c r="H418" s="11"/>
      <c r="I418" s="11"/>
      <c r="J418" s="12"/>
      <c r="K418" s="11"/>
      <c r="L418" s="11"/>
      <c r="M418" s="11"/>
      <c r="N418" s="11"/>
      <c r="O418" s="11"/>
      <c r="P418" s="12" t="str">
        <f>IF(A418="","",IFERROR(IF(INDEX('Aide roster'!$F$6:$F$305,MATCH(A418,'Aide roster'!$B$6:$B$305,0))="","",INDEX('Aide roster'!$F$6:$F$305,MATCH(A418,'Aide roster'!$B$6:$B$305,0))),""))</f>
        <v/>
      </c>
      <c r="Q418" s="12" t="str">
        <f>IF(A418="","",IFERROR(IF(INDEX('Aide roster'!$G$6:$G$305,MATCH(A418,'Aide roster'!$B$6:$B$305,0))="","",INDEX('Aide roster'!$G$6:$G$305,MATCH(A418,'Aide roster'!$B$6:$B$305,0))),""))</f>
        <v/>
      </c>
      <c r="R418" s="11" t="str">
        <f t="shared" si="18"/>
        <v/>
      </c>
      <c r="S418" s="13" t="str">
        <f t="shared" si="19"/>
        <v/>
      </c>
      <c r="T418" s="11" t="str">
        <f t="shared" si="20"/>
        <v/>
      </c>
    </row>
    <row r="419" spans="1:20" x14ac:dyDescent="0.3">
      <c r="A419" s="11"/>
      <c r="B419" s="11" t="str">
        <f>IF(A419="","",IFERROR(INDEX('Aide roster'!$A$6:$A$305,MATCH(A419,'Aide roster'!$B$6:$B$305,0)),"ID not on roster"))</f>
        <v/>
      </c>
      <c r="C419" s="12"/>
      <c r="D419" s="13"/>
      <c r="E419" s="11"/>
      <c r="F419" s="11"/>
      <c r="G419" s="11"/>
      <c r="H419" s="11"/>
      <c r="I419" s="11"/>
      <c r="J419" s="12"/>
      <c r="K419" s="11"/>
      <c r="L419" s="11"/>
      <c r="M419" s="11"/>
      <c r="N419" s="11"/>
      <c r="O419" s="11"/>
      <c r="P419" s="12" t="str">
        <f>IF(A419="","",IFERROR(IF(INDEX('Aide roster'!$F$6:$F$305,MATCH(A419,'Aide roster'!$B$6:$B$305,0))="","",INDEX('Aide roster'!$F$6:$F$305,MATCH(A419,'Aide roster'!$B$6:$B$305,0))),""))</f>
        <v/>
      </c>
      <c r="Q419" s="12" t="str">
        <f>IF(A419="","",IFERROR(IF(INDEX('Aide roster'!$G$6:$G$305,MATCH(A419,'Aide roster'!$B$6:$B$305,0))="","",INDEX('Aide roster'!$G$6:$G$305,MATCH(A419,'Aide roster'!$B$6:$B$305,0))),""))</f>
        <v/>
      </c>
      <c r="R419" s="11" t="str">
        <f t="shared" si="18"/>
        <v/>
      </c>
      <c r="S419" s="13" t="str">
        <f t="shared" si="19"/>
        <v/>
      </c>
      <c r="T419" s="11" t="str">
        <f t="shared" si="20"/>
        <v/>
      </c>
    </row>
    <row r="420" spans="1:20" x14ac:dyDescent="0.3">
      <c r="A420" s="11"/>
      <c r="B420" s="11" t="str">
        <f>IF(A420="","",IFERROR(INDEX('Aide roster'!$A$6:$A$305,MATCH(A420,'Aide roster'!$B$6:$B$305,0)),"ID not on roster"))</f>
        <v/>
      </c>
      <c r="C420" s="12"/>
      <c r="D420" s="13"/>
      <c r="E420" s="11"/>
      <c r="F420" s="11"/>
      <c r="G420" s="11"/>
      <c r="H420" s="11"/>
      <c r="I420" s="11"/>
      <c r="J420" s="12"/>
      <c r="K420" s="11"/>
      <c r="L420" s="11"/>
      <c r="M420" s="11"/>
      <c r="N420" s="11"/>
      <c r="O420" s="11"/>
      <c r="P420" s="12" t="str">
        <f>IF(A420="","",IFERROR(IF(INDEX('Aide roster'!$F$6:$F$305,MATCH(A420,'Aide roster'!$B$6:$B$305,0))="","",INDEX('Aide roster'!$F$6:$F$305,MATCH(A420,'Aide roster'!$B$6:$B$305,0))),""))</f>
        <v/>
      </c>
      <c r="Q420" s="12" t="str">
        <f>IF(A420="","",IFERROR(IF(INDEX('Aide roster'!$G$6:$G$305,MATCH(A420,'Aide roster'!$B$6:$B$305,0))="","",INDEX('Aide roster'!$G$6:$G$305,MATCH(A420,'Aide roster'!$B$6:$B$305,0))),""))</f>
        <v/>
      </c>
      <c r="R420" s="11" t="str">
        <f t="shared" si="18"/>
        <v/>
      </c>
      <c r="S420" s="13" t="str">
        <f t="shared" si="19"/>
        <v/>
      </c>
      <c r="T420" s="11" t="str">
        <f t="shared" si="20"/>
        <v/>
      </c>
    </row>
    <row r="421" spans="1:20" x14ac:dyDescent="0.3">
      <c r="A421" s="11"/>
      <c r="B421" s="11" t="str">
        <f>IF(A421="","",IFERROR(INDEX('Aide roster'!$A$6:$A$305,MATCH(A421,'Aide roster'!$B$6:$B$305,0)),"ID not on roster"))</f>
        <v/>
      </c>
      <c r="C421" s="12"/>
      <c r="D421" s="13"/>
      <c r="E421" s="11"/>
      <c r="F421" s="11"/>
      <c r="G421" s="11"/>
      <c r="H421" s="11"/>
      <c r="I421" s="11"/>
      <c r="J421" s="12"/>
      <c r="K421" s="11"/>
      <c r="L421" s="11"/>
      <c r="M421" s="11"/>
      <c r="N421" s="11"/>
      <c r="O421" s="11"/>
      <c r="P421" s="12" t="str">
        <f>IF(A421="","",IFERROR(IF(INDEX('Aide roster'!$F$6:$F$305,MATCH(A421,'Aide roster'!$B$6:$B$305,0))="","",INDEX('Aide roster'!$F$6:$F$305,MATCH(A421,'Aide roster'!$B$6:$B$305,0))),""))</f>
        <v/>
      </c>
      <c r="Q421" s="12" t="str">
        <f>IF(A421="","",IFERROR(IF(INDEX('Aide roster'!$G$6:$G$305,MATCH(A421,'Aide roster'!$B$6:$B$305,0))="","",INDEX('Aide roster'!$G$6:$G$305,MATCH(A421,'Aide roster'!$B$6:$B$305,0))),""))</f>
        <v/>
      </c>
      <c r="R421" s="11" t="str">
        <f t="shared" si="18"/>
        <v/>
      </c>
      <c r="S421" s="13" t="str">
        <f t="shared" si="19"/>
        <v/>
      </c>
      <c r="T421" s="11" t="str">
        <f t="shared" si="20"/>
        <v/>
      </c>
    </row>
    <row r="422" spans="1:20" x14ac:dyDescent="0.3">
      <c r="A422" s="11"/>
      <c r="B422" s="11" t="str">
        <f>IF(A422="","",IFERROR(INDEX('Aide roster'!$A$6:$A$305,MATCH(A422,'Aide roster'!$B$6:$B$305,0)),"ID not on roster"))</f>
        <v/>
      </c>
      <c r="C422" s="12"/>
      <c r="D422" s="13"/>
      <c r="E422" s="11"/>
      <c r="F422" s="11"/>
      <c r="G422" s="11"/>
      <c r="H422" s="11"/>
      <c r="I422" s="11"/>
      <c r="J422" s="12"/>
      <c r="K422" s="11"/>
      <c r="L422" s="11"/>
      <c r="M422" s="11"/>
      <c r="N422" s="11"/>
      <c r="O422" s="11"/>
      <c r="P422" s="12" t="str">
        <f>IF(A422="","",IFERROR(IF(INDEX('Aide roster'!$F$6:$F$305,MATCH(A422,'Aide roster'!$B$6:$B$305,0))="","",INDEX('Aide roster'!$F$6:$F$305,MATCH(A422,'Aide roster'!$B$6:$B$305,0))),""))</f>
        <v/>
      </c>
      <c r="Q422" s="12" t="str">
        <f>IF(A422="","",IFERROR(IF(INDEX('Aide roster'!$G$6:$G$305,MATCH(A422,'Aide roster'!$B$6:$B$305,0))="","",INDEX('Aide roster'!$G$6:$G$305,MATCH(A422,'Aide roster'!$B$6:$B$305,0))),""))</f>
        <v/>
      </c>
      <c r="R422" s="11" t="str">
        <f t="shared" si="18"/>
        <v/>
      </c>
      <c r="S422" s="13" t="str">
        <f t="shared" si="19"/>
        <v/>
      </c>
      <c r="T422" s="11" t="str">
        <f t="shared" si="20"/>
        <v/>
      </c>
    </row>
    <row r="423" spans="1:20" x14ac:dyDescent="0.3">
      <c r="A423" s="11"/>
      <c r="B423" s="11" t="str">
        <f>IF(A423="","",IFERROR(INDEX('Aide roster'!$A$6:$A$305,MATCH(A423,'Aide roster'!$B$6:$B$305,0)),"ID not on roster"))</f>
        <v/>
      </c>
      <c r="C423" s="12"/>
      <c r="D423" s="13"/>
      <c r="E423" s="11"/>
      <c r="F423" s="11"/>
      <c r="G423" s="11"/>
      <c r="H423" s="11"/>
      <c r="I423" s="11"/>
      <c r="J423" s="12"/>
      <c r="K423" s="11"/>
      <c r="L423" s="11"/>
      <c r="M423" s="11"/>
      <c r="N423" s="11"/>
      <c r="O423" s="11"/>
      <c r="P423" s="12" t="str">
        <f>IF(A423="","",IFERROR(IF(INDEX('Aide roster'!$F$6:$F$305,MATCH(A423,'Aide roster'!$B$6:$B$305,0))="","",INDEX('Aide roster'!$F$6:$F$305,MATCH(A423,'Aide roster'!$B$6:$B$305,0))),""))</f>
        <v/>
      </c>
      <c r="Q423" s="12" t="str">
        <f>IF(A423="","",IFERROR(IF(INDEX('Aide roster'!$G$6:$G$305,MATCH(A423,'Aide roster'!$B$6:$B$305,0))="","",INDEX('Aide roster'!$G$6:$G$305,MATCH(A423,'Aide roster'!$B$6:$B$305,0))),""))</f>
        <v/>
      </c>
      <c r="R423" s="11" t="str">
        <f t="shared" si="18"/>
        <v/>
      </c>
      <c r="S423" s="13" t="str">
        <f t="shared" si="19"/>
        <v/>
      </c>
      <c r="T423" s="11" t="str">
        <f t="shared" si="20"/>
        <v/>
      </c>
    </row>
    <row r="424" spans="1:20" x14ac:dyDescent="0.3">
      <c r="A424" s="11"/>
      <c r="B424" s="11" t="str">
        <f>IF(A424="","",IFERROR(INDEX('Aide roster'!$A$6:$A$305,MATCH(A424,'Aide roster'!$B$6:$B$305,0)),"ID not on roster"))</f>
        <v/>
      </c>
      <c r="C424" s="12"/>
      <c r="D424" s="13"/>
      <c r="E424" s="11"/>
      <c r="F424" s="11"/>
      <c r="G424" s="11"/>
      <c r="H424" s="11"/>
      <c r="I424" s="11"/>
      <c r="J424" s="12"/>
      <c r="K424" s="11"/>
      <c r="L424" s="11"/>
      <c r="M424" s="11"/>
      <c r="N424" s="11"/>
      <c r="O424" s="11"/>
      <c r="P424" s="12" t="str">
        <f>IF(A424="","",IFERROR(IF(INDEX('Aide roster'!$F$6:$F$305,MATCH(A424,'Aide roster'!$B$6:$B$305,0))="","",INDEX('Aide roster'!$F$6:$F$305,MATCH(A424,'Aide roster'!$B$6:$B$305,0))),""))</f>
        <v/>
      </c>
      <c r="Q424" s="12" t="str">
        <f>IF(A424="","",IFERROR(IF(INDEX('Aide roster'!$G$6:$G$305,MATCH(A424,'Aide roster'!$B$6:$B$305,0))="","",INDEX('Aide roster'!$G$6:$G$305,MATCH(A424,'Aide roster'!$B$6:$B$305,0))),""))</f>
        <v/>
      </c>
      <c r="R424" s="11" t="str">
        <f t="shared" si="18"/>
        <v/>
      </c>
      <c r="S424" s="13" t="str">
        <f t="shared" si="19"/>
        <v/>
      </c>
      <c r="T424" s="11" t="str">
        <f t="shared" si="20"/>
        <v/>
      </c>
    </row>
    <row r="425" spans="1:20" x14ac:dyDescent="0.3">
      <c r="A425" s="11"/>
      <c r="B425" s="11" t="str">
        <f>IF(A425="","",IFERROR(INDEX('Aide roster'!$A$6:$A$305,MATCH(A425,'Aide roster'!$B$6:$B$305,0)),"ID not on roster"))</f>
        <v/>
      </c>
      <c r="C425" s="12"/>
      <c r="D425" s="13"/>
      <c r="E425" s="11"/>
      <c r="F425" s="11"/>
      <c r="G425" s="11"/>
      <c r="H425" s="11"/>
      <c r="I425" s="11"/>
      <c r="J425" s="12"/>
      <c r="K425" s="11"/>
      <c r="L425" s="11"/>
      <c r="M425" s="11"/>
      <c r="N425" s="11"/>
      <c r="O425" s="11"/>
      <c r="P425" s="12" t="str">
        <f>IF(A425="","",IFERROR(IF(INDEX('Aide roster'!$F$6:$F$305,MATCH(A425,'Aide roster'!$B$6:$B$305,0))="","",INDEX('Aide roster'!$F$6:$F$305,MATCH(A425,'Aide roster'!$B$6:$B$305,0))),""))</f>
        <v/>
      </c>
      <c r="Q425" s="12" t="str">
        <f>IF(A425="","",IFERROR(IF(INDEX('Aide roster'!$G$6:$G$305,MATCH(A425,'Aide roster'!$B$6:$B$305,0))="","",INDEX('Aide roster'!$G$6:$G$305,MATCH(A425,'Aide roster'!$B$6:$B$305,0))),""))</f>
        <v/>
      </c>
      <c r="R425" s="11" t="str">
        <f t="shared" si="18"/>
        <v/>
      </c>
      <c r="S425" s="13" t="str">
        <f t="shared" si="19"/>
        <v/>
      </c>
      <c r="T425" s="11" t="str">
        <f t="shared" si="20"/>
        <v/>
      </c>
    </row>
    <row r="426" spans="1:20" x14ac:dyDescent="0.3">
      <c r="A426" s="11"/>
      <c r="B426" s="11" t="str">
        <f>IF(A426="","",IFERROR(INDEX('Aide roster'!$A$6:$A$305,MATCH(A426,'Aide roster'!$B$6:$B$305,0)),"ID not on roster"))</f>
        <v/>
      </c>
      <c r="C426" s="12"/>
      <c r="D426" s="13"/>
      <c r="E426" s="11"/>
      <c r="F426" s="11"/>
      <c r="G426" s="11"/>
      <c r="H426" s="11"/>
      <c r="I426" s="11"/>
      <c r="J426" s="12"/>
      <c r="K426" s="11"/>
      <c r="L426" s="11"/>
      <c r="M426" s="11"/>
      <c r="N426" s="11"/>
      <c r="O426" s="11"/>
      <c r="P426" s="12" t="str">
        <f>IF(A426="","",IFERROR(IF(INDEX('Aide roster'!$F$6:$F$305,MATCH(A426,'Aide roster'!$B$6:$B$305,0))="","",INDEX('Aide roster'!$F$6:$F$305,MATCH(A426,'Aide roster'!$B$6:$B$305,0))),""))</f>
        <v/>
      </c>
      <c r="Q426" s="12" t="str">
        <f>IF(A426="","",IFERROR(IF(INDEX('Aide roster'!$G$6:$G$305,MATCH(A426,'Aide roster'!$B$6:$B$305,0))="","",INDEX('Aide roster'!$G$6:$G$305,MATCH(A426,'Aide roster'!$B$6:$B$305,0))),""))</f>
        <v/>
      </c>
      <c r="R426" s="11" t="str">
        <f t="shared" si="18"/>
        <v/>
      </c>
      <c r="S426" s="13" t="str">
        <f t="shared" si="19"/>
        <v/>
      </c>
      <c r="T426" s="11" t="str">
        <f t="shared" si="20"/>
        <v/>
      </c>
    </row>
    <row r="427" spans="1:20" x14ac:dyDescent="0.3">
      <c r="A427" s="11"/>
      <c r="B427" s="11" t="str">
        <f>IF(A427="","",IFERROR(INDEX('Aide roster'!$A$6:$A$305,MATCH(A427,'Aide roster'!$B$6:$B$305,0)),"ID not on roster"))</f>
        <v/>
      </c>
      <c r="C427" s="12"/>
      <c r="D427" s="13"/>
      <c r="E427" s="11"/>
      <c r="F427" s="11"/>
      <c r="G427" s="11"/>
      <c r="H427" s="11"/>
      <c r="I427" s="11"/>
      <c r="J427" s="12"/>
      <c r="K427" s="11"/>
      <c r="L427" s="11"/>
      <c r="M427" s="11"/>
      <c r="N427" s="11"/>
      <c r="O427" s="11"/>
      <c r="P427" s="12" t="str">
        <f>IF(A427="","",IFERROR(IF(INDEX('Aide roster'!$F$6:$F$305,MATCH(A427,'Aide roster'!$B$6:$B$305,0))="","",INDEX('Aide roster'!$F$6:$F$305,MATCH(A427,'Aide roster'!$B$6:$B$305,0))),""))</f>
        <v/>
      </c>
      <c r="Q427" s="12" t="str">
        <f>IF(A427="","",IFERROR(IF(INDEX('Aide roster'!$G$6:$G$305,MATCH(A427,'Aide roster'!$B$6:$B$305,0))="","",INDEX('Aide roster'!$G$6:$G$305,MATCH(A427,'Aide roster'!$B$6:$B$305,0))),""))</f>
        <v/>
      </c>
      <c r="R427" s="11" t="str">
        <f t="shared" si="18"/>
        <v/>
      </c>
      <c r="S427" s="13" t="str">
        <f t="shared" si="19"/>
        <v/>
      </c>
      <c r="T427" s="11" t="str">
        <f t="shared" si="20"/>
        <v/>
      </c>
    </row>
    <row r="428" spans="1:20" x14ac:dyDescent="0.3">
      <c r="A428" s="11"/>
      <c r="B428" s="11" t="str">
        <f>IF(A428="","",IFERROR(INDEX('Aide roster'!$A$6:$A$305,MATCH(A428,'Aide roster'!$B$6:$B$305,0)),"ID not on roster"))</f>
        <v/>
      </c>
      <c r="C428" s="12"/>
      <c r="D428" s="13"/>
      <c r="E428" s="11"/>
      <c r="F428" s="11"/>
      <c r="G428" s="11"/>
      <c r="H428" s="11"/>
      <c r="I428" s="11"/>
      <c r="J428" s="12"/>
      <c r="K428" s="11"/>
      <c r="L428" s="11"/>
      <c r="M428" s="11"/>
      <c r="N428" s="11"/>
      <c r="O428" s="11"/>
      <c r="P428" s="12" t="str">
        <f>IF(A428="","",IFERROR(IF(INDEX('Aide roster'!$F$6:$F$305,MATCH(A428,'Aide roster'!$B$6:$B$305,0))="","",INDEX('Aide roster'!$F$6:$F$305,MATCH(A428,'Aide roster'!$B$6:$B$305,0))),""))</f>
        <v/>
      </c>
      <c r="Q428" s="12" t="str">
        <f>IF(A428="","",IFERROR(IF(INDEX('Aide roster'!$G$6:$G$305,MATCH(A428,'Aide roster'!$B$6:$B$305,0))="","",INDEX('Aide roster'!$G$6:$G$305,MATCH(A428,'Aide roster'!$B$6:$B$305,0))),""))</f>
        <v/>
      </c>
      <c r="R428" s="11" t="str">
        <f t="shared" si="18"/>
        <v/>
      </c>
      <c r="S428" s="13" t="str">
        <f t="shared" si="19"/>
        <v/>
      </c>
      <c r="T428" s="11" t="str">
        <f t="shared" si="20"/>
        <v/>
      </c>
    </row>
    <row r="429" spans="1:20" x14ac:dyDescent="0.3">
      <c r="A429" s="11"/>
      <c r="B429" s="11" t="str">
        <f>IF(A429="","",IFERROR(INDEX('Aide roster'!$A$6:$A$305,MATCH(A429,'Aide roster'!$B$6:$B$305,0)),"ID not on roster"))</f>
        <v/>
      </c>
      <c r="C429" s="12"/>
      <c r="D429" s="13"/>
      <c r="E429" s="11"/>
      <c r="F429" s="11"/>
      <c r="G429" s="11"/>
      <c r="H429" s="11"/>
      <c r="I429" s="11"/>
      <c r="J429" s="12"/>
      <c r="K429" s="11"/>
      <c r="L429" s="11"/>
      <c r="M429" s="11"/>
      <c r="N429" s="11"/>
      <c r="O429" s="11"/>
      <c r="P429" s="12" t="str">
        <f>IF(A429="","",IFERROR(IF(INDEX('Aide roster'!$F$6:$F$305,MATCH(A429,'Aide roster'!$B$6:$B$305,0))="","",INDEX('Aide roster'!$F$6:$F$305,MATCH(A429,'Aide roster'!$B$6:$B$305,0))),""))</f>
        <v/>
      </c>
      <c r="Q429" s="12" t="str">
        <f>IF(A429="","",IFERROR(IF(INDEX('Aide roster'!$G$6:$G$305,MATCH(A429,'Aide roster'!$B$6:$B$305,0))="","",INDEX('Aide roster'!$G$6:$G$305,MATCH(A429,'Aide roster'!$B$6:$B$305,0))),""))</f>
        <v/>
      </c>
      <c r="R429" s="11" t="str">
        <f t="shared" si="18"/>
        <v/>
      </c>
      <c r="S429" s="13" t="str">
        <f t="shared" si="19"/>
        <v/>
      </c>
      <c r="T429" s="11" t="str">
        <f t="shared" si="20"/>
        <v/>
      </c>
    </row>
    <row r="430" spans="1:20" x14ac:dyDescent="0.3">
      <c r="A430" s="11"/>
      <c r="B430" s="11" t="str">
        <f>IF(A430="","",IFERROR(INDEX('Aide roster'!$A$6:$A$305,MATCH(A430,'Aide roster'!$B$6:$B$305,0)),"ID not on roster"))</f>
        <v/>
      </c>
      <c r="C430" s="12"/>
      <c r="D430" s="13"/>
      <c r="E430" s="11"/>
      <c r="F430" s="11"/>
      <c r="G430" s="11"/>
      <c r="H430" s="11"/>
      <c r="I430" s="11"/>
      <c r="J430" s="12"/>
      <c r="K430" s="11"/>
      <c r="L430" s="11"/>
      <c r="M430" s="11"/>
      <c r="N430" s="11"/>
      <c r="O430" s="11"/>
      <c r="P430" s="12" t="str">
        <f>IF(A430="","",IFERROR(IF(INDEX('Aide roster'!$F$6:$F$305,MATCH(A430,'Aide roster'!$B$6:$B$305,0))="","",INDEX('Aide roster'!$F$6:$F$305,MATCH(A430,'Aide roster'!$B$6:$B$305,0))),""))</f>
        <v/>
      </c>
      <c r="Q430" s="12" t="str">
        <f>IF(A430="","",IFERROR(IF(INDEX('Aide roster'!$G$6:$G$305,MATCH(A430,'Aide roster'!$B$6:$B$305,0))="","",INDEX('Aide roster'!$G$6:$G$305,MATCH(A430,'Aide roster'!$B$6:$B$305,0))),""))</f>
        <v/>
      </c>
      <c r="R430" s="11" t="str">
        <f t="shared" si="18"/>
        <v/>
      </c>
      <c r="S430" s="13" t="str">
        <f t="shared" si="19"/>
        <v/>
      </c>
      <c r="T430" s="11" t="str">
        <f t="shared" si="20"/>
        <v/>
      </c>
    </row>
    <row r="431" spans="1:20" x14ac:dyDescent="0.3">
      <c r="A431" s="11"/>
      <c r="B431" s="11" t="str">
        <f>IF(A431="","",IFERROR(INDEX('Aide roster'!$A$6:$A$305,MATCH(A431,'Aide roster'!$B$6:$B$305,0)),"ID not on roster"))</f>
        <v/>
      </c>
      <c r="C431" s="12"/>
      <c r="D431" s="13"/>
      <c r="E431" s="11"/>
      <c r="F431" s="11"/>
      <c r="G431" s="11"/>
      <c r="H431" s="11"/>
      <c r="I431" s="11"/>
      <c r="J431" s="12"/>
      <c r="K431" s="11"/>
      <c r="L431" s="11"/>
      <c r="M431" s="11"/>
      <c r="N431" s="11"/>
      <c r="O431" s="11"/>
      <c r="P431" s="12" t="str">
        <f>IF(A431="","",IFERROR(IF(INDEX('Aide roster'!$F$6:$F$305,MATCH(A431,'Aide roster'!$B$6:$B$305,0))="","",INDEX('Aide roster'!$F$6:$F$305,MATCH(A431,'Aide roster'!$B$6:$B$305,0))),""))</f>
        <v/>
      </c>
      <c r="Q431" s="12" t="str">
        <f>IF(A431="","",IFERROR(IF(INDEX('Aide roster'!$G$6:$G$305,MATCH(A431,'Aide roster'!$B$6:$B$305,0))="","",INDEX('Aide roster'!$G$6:$G$305,MATCH(A431,'Aide roster'!$B$6:$B$305,0))),""))</f>
        <v/>
      </c>
      <c r="R431" s="11" t="str">
        <f t="shared" si="18"/>
        <v/>
      </c>
      <c r="S431" s="13" t="str">
        <f t="shared" si="19"/>
        <v/>
      </c>
      <c r="T431" s="11" t="str">
        <f t="shared" si="20"/>
        <v/>
      </c>
    </row>
    <row r="432" spans="1:20" x14ac:dyDescent="0.3">
      <c r="A432" s="11"/>
      <c r="B432" s="11" t="str">
        <f>IF(A432="","",IFERROR(INDEX('Aide roster'!$A$6:$A$305,MATCH(A432,'Aide roster'!$B$6:$B$305,0)),"ID not on roster"))</f>
        <v/>
      </c>
      <c r="C432" s="12"/>
      <c r="D432" s="13"/>
      <c r="E432" s="11"/>
      <c r="F432" s="11"/>
      <c r="G432" s="11"/>
      <c r="H432" s="11"/>
      <c r="I432" s="11"/>
      <c r="J432" s="12"/>
      <c r="K432" s="11"/>
      <c r="L432" s="11"/>
      <c r="M432" s="11"/>
      <c r="N432" s="11"/>
      <c r="O432" s="11"/>
      <c r="P432" s="12" t="str">
        <f>IF(A432="","",IFERROR(IF(INDEX('Aide roster'!$F$6:$F$305,MATCH(A432,'Aide roster'!$B$6:$B$305,0))="","",INDEX('Aide roster'!$F$6:$F$305,MATCH(A432,'Aide roster'!$B$6:$B$305,0))),""))</f>
        <v/>
      </c>
      <c r="Q432" s="12" t="str">
        <f>IF(A432="","",IFERROR(IF(INDEX('Aide roster'!$G$6:$G$305,MATCH(A432,'Aide roster'!$B$6:$B$305,0))="","",INDEX('Aide roster'!$G$6:$G$305,MATCH(A432,'Aide roster'!$B$6:$B$305,0))),""))</f>
        <v/>
      </c>
      <c r="R432" s="11" t="str">
        <f t="shared" si="18"/>
        <v/>
      </c>
      <c r="S432" s="13" t="str">
        <f t="shared" si="19"/>
        <v/>
      </c>
      <c r="T432" s="11" t="str">
        <f t="shared" si="20"/>
        <v/>
      </c>
    </row>
    <row r="433" spans="1:20" x14ac:dyDescent="0.3">
      <c r="A433" s="11"/>
      <c r="B433" s="11" t="str">
        <f>IF(A433="","",IFERROR(INDEX('Aide roster'!$A$6:$A$305,MATCH(A433,'Aide roster'!$B$6:$B$305,0)),"ID not on roster"))</f>
        <v/>
      </c>
      <c r="C433" s="12"/>
      <c r="D433" s="13"/>
      <c r="E433" s="11"/>
      <c r="F433" s="11"/>
      <c r="G433" s="11"/>
      <c r="H433" s="11"/>
      <c r="I433" s="11"/>
      <c r="J433" s="12"/>
      <c r="K433" s="11"/>
      <c r="L433" s="11"/>
      <c r="M433" s="11"/>
      <c r="N433" s="11"/>
      <c r="O433" s="11"/>
      <c r="P433" s="12" t="str">
        <f>IF(A433="","",IFERROR(IF(INDEX('Aide roster'!$F$6:$F$305,MATCH(A433,'Aide roster'!$B$6:$B$305,0))="","",INDEX('Aide roster'!$F$6:$F$305,MATCH(A433,'Aide roster'!$B$6:$B$305,0))),""))</f>
        <v/>
      </c>
      <c r="Q433" s="12" t="str">
        <f>IF(A433="","",IFERROR(IF(INDEX('Aide roster'!$G$6:$G$305,MATCH(A433,'Aide roster'!$B$6:$B$305,0))="","",INDEX('Aide roster'!$G$6:$G$305,MATCH(A433,'Aide roster'!$B$6:$B$305,0))),""))</f>
        <v/>
      </c>
      <c r="R433" s="11" t="str">
        <f t="shared" si="18"/>
        <v/>
      </c>
      <c r="S433" s="13" t="str">
        <f t="shared" si="19"/>
        <v/>
      </c>
      <c r="T433" s="11" t="str">
        <f t="shared" si="20"/>
        <v/>
      </c>
    </row>
    <row r="434" spans="1:20" x14ac:dyDescent="0.3">
      <c r="A434" s="11"/>
      <c r="B434" s="11" t="str">
        <f>IF(A434="","",IFERROR(INDEX('Aide roster'!$A$6:$A$305,MATCH(A434,'Aide roster'!$B$6:$B$305,0)),"ID not on roster"))</f>
        <v/>
      </c>
      <c r="C434" s="12"/>
      <c r="D434" s="13"/>
      <c r="E434" s="11"/>
      <c r="F434" s="11"/>
      <c r="G434" s="11"/>
      <c r="H434" s="11"/>
      <c r="I434" s="11"/>
      <c r="J434" s="12"/>
      <c r="K434" s="11"/>
      <c r="L434" s="11"/>
      <c r="M434" s="11"/>
      <c r="N434" s="11"/>
      <c r="O434" s="11"/>
      <c r="P434" s="12" t="str">
        <f>IF(A434="","",IFERROR(IF(INDEX('Aide roster'!$F$6:$F$305,MATCH(A434,'Aide roster'!$B$6:$B$305,0))="","",INDEX('Aide roster'!$F$6:$F$305,MATCH(A434,'Aide roster'!$B$6:$B$305,0))),""))</f>
        <v/>
      </c>
      <c r="Q434" s="12" t="str">
        <f>IF(A434="","",IFERROR(IF(INDEX('Aide roster'!$G$6:$G$305,MATCH(A434,'Aide roster'!$B$6:$B$305,0))="","",INDEX('Aide roster'!$G$6:$G$305,MATCH(A434,'Aide roster'!$B$6:$B$305,0))),""))</f>
        <v/>
      </c>
      <c r="R434" s="11" t="str">
        <f t="shared" si="18"/>
        <v/>
      </c>
      <c r="S434" s="13" t="str">
        <f t="shared" si="19"/>
        <v/>
      </c>
      <c r="T434" s="11" t="str">
        <f t="shared" si="20"/>
        <v/>
      </c>
    </row>
    <row r="435" spans="1:20" x14ac:dyDescent="0.3">
      <c r="A435" s="11"/>
      <c r="B435" s="11" t="str">
        <f>IF(A435="","",IFERROR(INDEX('Aide roster'!$A$6:$A$305,MATCH(A435,'Aide roster'!$B$6:$B$305,0)),"ID not on roster"))</f>
        <v/>
      </c>
      <c r="C435" s="12"/>
      <c r="D435" s="13"/>
      <c r="E435" s="11"/>
      <c r="F435" s="11"/>
      <c r="G435" s="11"/>
      <c r="H435" s="11"/>
      <c r="I435" s="11"/>
      <c r="J435" s="12"/>
      <c r="K435" s="11"/>
      <c r="L435" s="11"/>
      <c r="M435" s="11"/>
      <c r="N435" s="11"/>
      <c r="O435" s="11"/>
      <c r="P435" s="12" t="str">
        <f>IF(A435="","",IFERROR(IF(INDEX('Aide roster'!$F$6:$F$305,MATCH(A435,'Aide roster'!$B$6:$B$305,0))="","",INDEX('Aide roster'!$F$6:$F$305,MATCH(A435,'Aide roster'!$B$6:$B$305,0))),""))</f>
        <v/>
      </c>
      <c r="Q435" s="12" t="str">
        <f>IF(A435="","",IFERROR(IF(INDEX('Aide roster'!$G$6:$G$305,MATCH(A435,'Aide roster'!$B$6:$B$305,0))="","",INDEX('Aide roster'!$G$6:$G$305,MATCH(A435,'Aide roster'!$B$6:$B$305,0))),""))</f>
        <v/>
      </c>
      <c r="R435" s="11" t="str">
        <f t="shared" si="18"/>
        <v/>
      </c>
      <c r="S435" s="13" t="str">
        <f t="shared" si="19"/>
        <v/>
      </c>
      <c r="T435" s="11" t="str">
        <f t="shared" si="20"/>
        <v/>
      </c>
    </row>
    <row r="436" spans="1:20" x14ac:dyDescent="0.3">
      <c r="A436" s="11"/>
      <c r="B436" s="11" t="str">
        <f>IF(A436="","",IFERROR(INDEX('Aide roster'!$A$6:$A$305,MATCH(A436,'Aide roster'!$B$6:$B$305,0)),"ID not on roster"))</f>
        <v/>
      </c>
      <c r="C436" s="12"/>
      <c r="D436" s="13"/>
      <c r="E436" s="11"/>
      <c r="F436" s="11"/>
      <c r="G436" s="11"/>
      <c r="H436" s="11"/>
      <c r="I436" s="11"/>
      <c r="J436" s="12"/>
      <c r="K436" s="11"/>
      <c r="L436" s="11"/>
      <c r="M436" s="11"/>
      <c r="N436" s="11"/>
      <c r="O436" s="11"/>
      <c r="P436" s="12" t="str">
        <f>IF(A436="","",IFERROR(IF(INDEX('Aide roster'!$F$6:$F$305,MATCH(A436,'Aide roster'!$B$6:$B$305,0))="","",INDEX('Aide roster'!$F$6:$F$305,MATCH(A436,'Aide roster'!$B$6:$B$305,0))),""))</f>
        <v/>
      </c>
      <c r="Q436" s="12" t="str">
        <f>IF(A436="","",IFERROR(IF(INDEX('Aide roster'!$G$6:$G$305,MATCH(A436,'Aide roster'!$B$6:$B$305,0))="","",INDEX('Aide roster'!$G$6:$G$305,MATCH(A436,'Aide roster'!$B$6:$B$305,0))),""))</f>
        <v/>
      </c>
      <c r="R436" s="11" t="str">
        <f t="shared" si="18"/>
        <v/>
      </c>
      <c r="S436" s="13" t="str">
        <f t="shared" si="19"/>
        <v/>
      </c>
      <c r="T436" s="11" t="str">
        <f t="shared" si="20"/>
        <v/>
      </c>
    </row>
    <row r="437" spans="1:20" x14ac:dyDescent="0.3">
      <c r="A437" s="11"/>
      <c r="B437" s="11" t="str">
        <f>IF(A437="","",IFERROR(INDEX('Aide roster'!$A$6:$A$305,MATCH(A437,'Aide roster'!$B$6:$B$305,0)),"ID not on roster"))</f>
        <v/>
      </c>
      <c r="C437" s="12"/>
      <c r="D437" s="13"/>
      <c r="E437" s="11"/>
      <c r="F437" s="11"/>
      <c r="G437" s="11"/>
      <c r="H437" s="11"/>
      <c r="I437" s="11"/>
      <c r="J437" s="12"/>
      <c r="K437" s="11"/>
      <c r="L437" s="11"/>
      <c r="M437" s="11"/>
      <c r="N437" s="11"/>
      <c r="O437" s="11"/>
      <c r="P437" s="12" t="str">
        <f>IF(A437="","",IFERROR(IF(INDEX('Aide roster'!$F$6:$F$305,MATCH(A437,'Aide roster'!$B$6:$B$305,0))="","",INDEX('Aide roster'!$F$6:$F$305,MATCH(A437,'Aide roster'!$B$6:$B$305,0))),""))</f>
        <v/>
      </c>
      <c r="Q437" s="12" t="str">
        <f>IF(A437="","",IFERROR(IF(INDEX('Aide roster'!$G$6:$G$305,MATCH(A437,'Aide roster'!$B$6:$B$305,0))="","",INDEX('Aide roster'!$G$6:$G$305,MATCH(A437,'Aide roster'!$B$6:$B$305,0))),""))</f>
        <v/>
      </c>
      <c r="R437" s="11" t="str">
        <f t="shared" si="18"/>
        <v/>
      </c>
      <c r="S437" s="13" t="str">
        <f t="shared" si="19"/>
        <v/>
      </c>
      <c r="T437" s="11" t="str">
        <f t="shared" si="20"/>
        <v/>
      </c>
    </row>
    <row r="438" spans="1:20" x14ac:dyDescent="0.3">
      <c r="A438" s="11"/>
      <c r="B438" s="11" t="str">
        <f>IF(A438="","",IFERROR(INDEX('Aide roster'!$A$6:$A$305,MATCH(A438,'Aide roster'!$B$6:$B$305,0)),"ID not on roster"))</f>
        <v/>
      </c>
      <c r="C438" s="12"/>
      <c r="D438" s="13"/>
      <c r="E438" s="11"/>
      <c r="F438" s="11"/>
      <c r="G438" s="11"/>
      <c r="H438" s="11"/>
      <c r="I438" s="11"/>
      <c r="J438" s="12"/>
      <c r="K438" s="11"/>
      <c r="L438" s="11"/>
      <c r="M438" s="11"/>
      <c r="N438" s="11"/>
      <c r="O438" s="11"/>
      <c r="P438" s="12" t="str">
        <f>IF(A438="","",IFERROR(IF(INDEX('Aide roster'!$F$6:$F$305,MATCH(A438,'Aide roster'!$B$6:$B$305,0))="","",INDEX('Aide roster'!$F$6:$F$305,MATCH(A438,'Aide roster'!$B$6:$B$305,0))),""))</f>
        <v/>
      </c>
      <c r="Q438" s="12" t="str">
        <f>IF(A438="","",IFERROR(IF(INDEX('Aide roster'!$G$6:$G$305,MATCH(A438,'Aide roster'!$B$6:$B$305,0))="","",INDEX('Aide roster'!$G$6:$G$305,MATCH(A438,'Aide roster'!$B$6:$B$305,0))),""))</f>
        <v/>
      </c>
      <c r="R438" s="11" t="str">
        <f t="shared" si="18"/>
        <v/>
      </c>
      <c r="S438" s="13" t="str">
        <f t="shared" si="19"/>
        <v/>
      </c>
      <c r="T438" s="11" t="str">
        <f t="shared" si="20"/>
        <v/>
      </c>
    </row>
    <row r="439" spans="1:20" x14ac:dyDescent="0.3">
      <c r="A439" s="11"/>
      <c r="B439" s="11" t="str">
        <f>IF(A439="","",IFERROR(INDEX('Aide roster'!$A$6:$A$305,MATCH(A439,'Aide roster'!$B$6:$B$305,0)),"ID not on roster"))</f>
        <v/>
      </c>
      <c r="C439" s="12"/>
      <c r="D439" s="13"/>
      <c r="E439" s="11"/>
      <c r="F439" s="11"/>
      <c r="G439" s="11"/>
      <c r="H439" s="11"/>
      <c r="I439" s="11"/>
      <c r="J439" s="12"/>
      <c r="K439" s="11"/>
      <c r="L439" s="11"/>
      <c r="M439" s="11"/>
      <c r="N439" s="11"/>
      <c r="O439" s="11"/>
      <c r="P439" s="12" t="str">
        <f>IF(A439="","",IFERROR(IF(INDEX('Aide roster'!$F$6:$F$305,MATCH(A439,'Aide roster'!$B$6:$B$305,0))="","",INDEX('Aide roster'!$F$6:$F$305,MATCH(A439,'Aide roster'!$B$6:$B$305,0))),""))</f>
        <v/>
      </c>
      <c r="Q439" s="12" t="str">
        <f>IF(A439="","",IFERROR(IF(INDEX('Aide roster'!$G$6:$G$305,MATCH(A439,'Aide roster'!$B$6:$B$305,0))="","",INDEX('Aide roster'!$G$6:$G$305,MATCH(A439,'Aide roster'!$B$6:$B$305,0))),""))</f>
        <v/>
      </c>
      <c r="R439" s="11" t="str">
        <f t="shared" si="18"/>
        <v/>
      </c>
      <c r="S439" s="13" t="str">
        <f t="shared" si="19"/>
        <v/>
      </c>
      <c r="T439" s="11" t="str">
        <f t="shared" si="20"/>
        <v/>
      </c>
    </row>
    <row r="440" spans="1:20" x14ac:dyDescent="0.3">
      <c r="A440" s="11"/>
      <c r="B440" s="11" t="str">
        <f>IF(A440="","",IFERROR(INDEX('Aide roster'!$A$6:$A$305,MATCH(A440,'Aide roster'!$B$6:$B$305,0)),"ID not on roster"))</f>
        <v/>
      </c>
      <c r="C440" s="12"/>
      <c r="D440" s="13"/>
      <c r="E440" s="11"/>
      <c r="F440" s="11"/>
      <c r="G440" s="11"/>
      <c r="H440" s="11"/>
      <c r="I440" s="11"/>
      <c r="J440" s="12"/>
      <c r="K440" s="11"/>
      <c r="L440" s="11"/>
      <c r="M440" s="11"/>
      <c r="N440" s="11"/>
      <c r="O440" s="11"/>
      <c r="P440" s="12" t="str">
        <f>IF(A440="","",IFERROR(IF(INDEX('Aide roster'!$F$6:$F$305,MATCH(A440,'Aide roster'!$B$6:$B$305,0))="","",INDEX('Aide roster'!$F$6:$F$305,MATCH(A440,'Aide roster'!$B$6:$B$305,0))),""))</f>
        <v/>
      </c>
      <c r="Q440" s="12" t="str">
        <f>IF(A440="","",IFERROR(IF(INDEX('Aide roster'!$G$6:$G$305,MATCH(A440,'Aide roster'!$B$6:$B$305,0))="","",INDEX('Aide roster'!$G$6:$G$305,MATCH(A440,'Aide roster'!$B$6:$B$305,0))),""))</f>
        <v/>
      </c>
      <c r="R440" s="11" t="str">
        <f t="shared" si="18"/>
        <v/>
      </c>
      <c r="S440" s="13" t="str">
        <f t="shared" si="19"/>
        <v/>
      </c>
      <c r="T440" s="11" t="str">
        <f t="shared" si="20"/>
        <v/>
      </c>
    </row>
    <row r="441" spans="1:20" x14ac:dyDescent="0.3">
      <c r="A441" s="11"/>
      <c r="B441" s="11" t="str">
        <f>IF(A441="","",IFERROR(INDEX('Aide roster'!$A$6:$A$305,MATCH(A441,'Aide roster'!$B$6:$B$305,0)),"ID not on roster"))</f>
        <v/>
      </c>
      <c r="C441" s="12"/>
      <c r="D441" s="13"/>
      <c r="E441" s="11"/>
      <c r="F441" s="11"/>
      <c r="G441" s="11"/>
      <c r="H441" s="11"/>
      <c r="I441" s="11"/>
      <c r="J441" s="12"/>
      <c r="K441" s="11"/>
      <c r="L441" s="11"/>
      <c r="M441" s="11"/>
      <c r="N441" s="11"/>
      <c r="O441" s="11"/>
      <c r="P441" s="12" t="str">
        <f>IF(A441="","",IFERROR(IF(INDEX('Aide roster'!$F$6:$F$305,MATCH(A441,'Aide roster'!$B$6:$B$305,0))="","",INDEX('Aide roster'!$F$6:$F$305,MATCH(A441,'Aide roster'!$B$6:$B$305,0))),""))</f>
        <v/>
      </c>
      <c r="Q441" s="12" t="str">
        <f>IF(A441="","",IFERROR(IF(INDEX('Aide roster'!$G$6:$G$305,MATCH(A441,'Aide roster'!$B$6:$B$305,0))="","",INDEX('Aide roster'!$G$6:$G$305,MATCH(A441,'Aide roster'!$B$6:$B$305,0))),""))</f>
        <v/>
      </c>
      <c r="R441" s="11" t="str">
        <f t="shared" si="18"/>
        <v/>
      </c>
      <c r="S441" s="13" t="str">
        <f t="shared" si="19"/>
        <v/>
      </c>
      <c r="T441" s="11" t="str">
        <f t="shared" si="20"/>
        <v/>
      </c>
    </row>
    <row r="442" spans="1:20" x14ac:dyDescent="0.3">
      <c r="A442" s="11"/>
      <c r="B442" s="11" t="str">
        <f>IF(A442="","",IFERROR(INDEX('Aide roster'!$A$6:$A$305,MATCH(A442,'Aide roster'!$B$6:$B$305,0)),"ID not on roster"))</f>
        <v/>
      </c>
      <c r="C442" s="12"/>
      <c r="D442" s="13"/>
      <c r="E442" s="11"/>
      <c r="F442" s="11"/>
      <c r="G442" s="11"/>
      <c r="H442" s="11"/>
      <c r="I442" s="11"/>
      <c r="J442" s="12"/>
      <c r="K442" s="11"/>
      <c r="L442" s="11"/>
      <c r="M442" s="11"/>
      <c r="N442" s="11"/>
      <c r="O442" s="11"/>
      <c r="P442" s="12" t="str">
        <f>IF(A442="","",IFERROR(IF(INDEX('Aide roster'!$F$6:$F$305,MATCH(A442,'Aide roster'!$B$6:$B$305,0))="","",INDEX('Aide roster'!$F$6:$F$305,MATCH(A442,'Aide roster'!$B$6:$B$305,0))),""))</f>
        <v/>
      </c>
      <c r="Q442" s="12" t="str">
        <f>IF(A442="","",IFERROR(IF(INDEX('Aide roster'!$G$6:$G$305,MATCH(A442,'Aide roster'!$B$6:$B$305,0))="","",INDEX('Aide roster'!$G$6:$G$305,MATCH(A442,'Aide roster'!$B$6:$B$305,0))),""))</f>
        <v/>
      </c>
      <c r="R442" s="11" t="str">
        <f t="shared" si="18"/>
        <v/>
      </c>
      <c r="S442" s="13" t="str">
        <f t="shared" si="19"/>
        <v/>
      </c>
      <c r="T442" s="11" t="str">
        <f t="shared" si="20"/>
        <v/>
      </c>
    </row>
    <row r="443" spans="1:20" x14ac:dyDescent="0.3">
      <c r="A443" s="11"/>
      <c r="B443" s="11" t="str">
        <f>IF(A443="","",IFERROR(INDEX('Aide roster'!$A$6:$A$305,MATCH(A443,'Aide roster'!$B$6:$B$305,0)),"ID not on roster"))</f>
        <v/>
      </c>
      <c r="C443" s="12"/>
      <c r="D443" s="13"/>
      <c r="E443" s="11"/>
      <c r="F443" s="11"/>
      <c r="G443" s="11"/>
      <c r="H443" s="11"/>
      <c r="I443" s="11"/>
      <c r="J443" s="12"/>
      <c r="K443" s="11"/>
      <c r="L443" s="11"/>
      <c r="M443" s="11"/>
      <c r="N443" s="11"/>
      <c r="O443" s="11"/>
      <c r="P443" s="12" t="str">
        <f>IF(A443="","",IFERROR(IF(INDEX('Aide roster'!$F$6:$F$305,MATCH(A443,'Aide roster'!$B$6:$B$305,0))="","",INDEX('Aide roster'!$F$6:$F$305,MATCH(A443,'Aide roster'!$B$6:$B$305,0))),""))</f>
        <v/>
      </c>
      <c r="Q443" s="12" t="str">
        <f>IF(A443="","",IFERROR(IF(INDEX('Aide roster'!$G$6:$G$305,MATCH(A443,'Aide roster'!$B$6:$B$305,0))="","",INDEX('Aide roster'!$G$6:$G$305,MATCH(A443,'Aide roster'!$B$6:$B$305,0))),""))</f>
        <v/>
      </c>
      <c r="R443" s="11" t="str">
        <f t="shared" si="18"/>
        <v/>
      </c>
      <c r="S443" s="13" t="str">
        <f t="shared" si="19"/>
        <v/>
      </c>
      <c r="T443" s="11" t="str">
        <f t="shared" si="20"/>
        <v/>
      </c>
    </row>
    <row r="444" spans="1:20" x14ac:dyDescent="0.3">
      <c r="A444" s="11"/>
      <c r="B444" s="11" t="str">
        <f>IF(A444="","",IFERROR(INDEX('Aide roster'!$A$6:$A$305,MATCH(A444,'Aide roster'!$B$6:$B$305,0)),"ID not on roster"))</f>
        <v/>
      </c>
      <c r="C444" s="12"/>
      <c r="D444" s="13"/>
      <c r="E444" s="11"/>
      <c r="F444" s="11"/>
      <c r="G444" s="11"/>
      <c r="H444" s="11"/>
      <c r="I444" s="11"/>
      <c r="J444" s="12"/>
      <c r="K444" s="11"/>
      <c r="L444" s="11"/>
      <c r="M444" s="11"/>
      <c r="N444" s="11"/>
      <c r="O444" s="11"/>
      <c r="P444" s="12" t="str">
        <f>IF(A444="","",IFERROR(IF(INDEX('Aide roster'!$F$6:$F$305,MATCH(A444,'Aide roster'!$B$6:$B$305,0))="","",INDEX('Aide roster'!$F$6:$F$305,MATCH(A444,'Aide roster'!$B$6:$B$305,0))),""))</f>
        <v/>
      </c>
      <c r="Q444" s="12" t="str">
        <f>IF(A444="","",IFERROR(IF(INDEX('Aide roster'!$G$6:$G$305,MATCH(A444,'Aide roster'!$B$6:$B$305,0))="","",INDEX('Aide roster'!$G$6:$G$305,MATCH(A444,'Aide roster'!$B$6:$B$305,0))),""))</f>
        <v/>
      </c>
      <c r="R444" s="11" t="str">
        <f t="shared" si="18"/>
        <v/>
      </c>
      <c r="S444" s="13" t="str">
        <f t="shared" si="19"/>
        <v/>
      </c>
      <c r="T444" s="11" t="str">
        <f t="shared" si="20"/>
        <v/>
      </c>
    </row>
    <row r="445" spans="1:20" x14ac:dyDescent="0.3">
      <c r="A445" s="11"/>
      <c r="B445" s="11" t="str">
        <f>IF(A445="","",IFERROR(INDEX('Aide roster'!$A$6:$A$305,MATCH(A445,'Aide roster'!$B$6:$B$305,0)),"ID not on roster"))</f>
        <v/>
      </c>
      <c r="C445" s="12"/>
      <c r="D445" s="13"/>
      <c r="E445" s="11"/>
      <c r="F445" s="11"/>
      <c r="G445" s="11"/>
      <c r="H445" s="11"/>
      <c r="I445" s="11"/>
      <c r="J445" s="12"/>
      <c r="K445" s="11"/>
      <c r="L445" s="11"/>
      <c r="M445" s="11"/>
      <c r="N445" s="11"/>
      <c r="O445" s="11"/>
      <c r="P445" s="12" t="str">
        <f>IF(A445="","",IFERROR(IF(INDEX('Aide roster'!$F$6:$F$305,MATCH(A445,'Aide roster'!$B$6:$B$305,0))="","",INDEX('Aide roster'!$F$6:$F$305,MATCH(A445,'Aide roster'!$B$6:$B$305,0))),""))</f>
        <v/>
      </c>
      <c r="Q445" s="12" t="str">
        <f>IF(A445="","",IFERROR(IF(INDEX('Aide roster'!$G$6:$G$305,MATCH(A445,'Aide roster'!$B$6:$B$305,0))="","",INDEX('Aide roster'!$G$6:$G$305,MATCH(A445,'Aide roster'!$B$6:$B$305,0))),""))</f>
        <v/>
      </c>
      <c r="R445" s="11" t="str">
        <f t="shared" si="18"/>
        <v/>
      </c>
      <c r="S445" s="13" t="str">
        <f t="shared" si="19"/>
        <v/>
      </c>
      <c r="T445" s="11" t="str">
        <f t="shared" si="20"/>
        <v/>
      </c>
    </row>
    <row r="446" spans="1:20" x14ac:dyDescent="0.3">
      <c r="A446" s="11"/>
      <c r="B446" s="11" t="str">
        <f>IF(A446="","",IFERROR(INDEX('Aide roster'!$A$6:$A$305,MATCH(A446,'Aide roster'!$B$6:$B$305,0)),"ID not on roster"))</f>
        <v/>
      </c>
      <c r="C446" s="12"/>
      <c r="D446" s="13"/>
      <c r="E446" s="11"/>
      <c r="F446" s="11"/>
      <c r="G446" s="11"/>
      <c r="H446" s="11"/>
      <c r="I446" s="11"/>
      <c r="J446" s="12"/>
      <c r="K446" s="11"/>
      <c r="L446" s="11"/>
      <c r="M446" s="11"/>
      <c r="N446" s="11"/>
      <c r="O446" s="11"/>
      <c r="P446" s="12" t="str">
        <f>IF(A446="","",IFERROR(IF(INDEX('Aide roster'!$F$6:$F$305,MATCH(A446,'Aide roster'!$B$6:$B$305,0))="","",INDEX('Aide roster'!$F$6:$F$305,MATCH(A446,'Aide roster'!$B$6:$B$305,0))),""))</f>
        <v/>
      </c>
      <c r="Q446" s="12" t="str">
        <f>IF(A446="","",IFERROR(IF(INDEX('Aide roster'!$G$6:$G$305,MATCH(A446,'Aide roster'!$B$6:$B$305,0))="","",INDEX('Aide roster'!$G$6:$G$305,MATCH(A446,'Aide roster'!$B$6:$B$305,0))),""))</f>
        <v/>
      </c>
      <c r="R446" s="11" t="str">
        <f t="shared" si="18"/>
        <v/>
      </c>
      <c r="S446" s="13" t="str">
        <f t="shared" si="19"/>
        <v/>
      </c>
      <c r="T446" s="11" t="str">
        <f t="shared" si="20"/>
        <v/>
      </c>
    </row>
    <row r="447" spans="1:20" x14ac:dyDescent="0.3">
      <c r="A447" s="11"/>
      <c r="B447" s="11" t="str">
        <f>IF(A447="","",IFERROR(INDEX('Aide roster'!$A$6:$A$305,MATCH(A447,'Aide roster'!$B$6:$B$305,0)),"ID not on roster"))</f>
        <v/>
      </c>
      <c r="C447" s="12"/>
      <c r="D447" s="13"/>
      <c r="E447" s="11"/>
      <c r="F447" s="11"/>
      <c r="G447" s="11"/>
      <c r="H447" s="11"/>
      <c r="I447" s="11"/>
      <c r="J447" s="12"/>
      <c r="K447" s="11"/>
      <c r="L447" s="11"/>
      <c r="M447" s="11"/>
      <c r="N447" s="11"/>
      <c r="O447" s="11"/>
      <c r="P447" s="12" t="str">
        <f>IF(A447="","",IFERROR(IF(INDEX('Aide roster'!$F$6:$F$305,MATCH(A447,'Aide roster'!$B$6:$B$305,0))="","",INDEX('Aide roster'!$F$6:$F$305,MATCH(A447,'Aide roster'!$B$6:$B$305,0))),""))</f>
        <v/>
      </c>
      <c r="Q447" s="12" t="str">
        <f>IF(A447="","",IFERROR(IF(INDEX('Aide roster'!$G$6:$G$305,MATCH(A447,'Aide roster'!$B$6:$B$305,0))="","",INDEX('Aide roster'!$G$6:$G$305,MATCH(A447,'Aide roster'!$B$6:$B$305,0))),""))</f>
        <v/>
      </c>
      <c r="R447" s="11" t="str">
        <f t="shared" si="18"/>
        <v/>
      </c>
      <c r="S447" s="13" t="str">
        <f t="shared" si="19"/>
        <v/>
      </c>
      <c r="T447" s="11" t="str">
        <f t="shared" si="20"/>
        <v/>
      </c>
    </row>
    <row r="448" spans="1:20" x14ac:dyDescent="0.3">
      <c r="A448" s="11"/>
      <c r="B448" s="11" t="str">
        <f>IF(A448="","",IFERROR(INDEX('Aide roster'!$A$6:$A$305,MATCH(A448,'Aide roster'!$B$6:$B$305,0)),"ID not on roster"))</f>
        <v/>
      </c>
      <c r="C448" s="12"/>
      <c r="D448" s="13"/>
      <c r="E448" s="11"/>
      <c r="F448" s="11"/>
      <c r="G448" s="11"/>
      <c r="H448" s="11"/>
      <c r="I448" s="11"/>
      <c r="J448" s="12"/>
      <c r="K448" s="11"/>
      <c r="L448" s="11"/>
      <c r="M448" s="11"/>
      <c r="N448" s="11"/>
      <c r="O448" s="11"/>
      <c r="P448" s="12" t="str">
        <f>IF(A448="","",IFERROR(IF(INDEX('Aide roster'!$F$6:$F$305,MATCH(A448,'Aide roster'!$B$6:$B$305,0))="","",INDEX('Aide roster'!$F$6:$F$305,MATCH(A448,'Aide roster'!$B$6:$B$305,0))),""))</f>
        <v/>
      </c>
      <c r="Q448" s="12" t="str">
        <f>IF(A448="","",IFERROR(IF(INDEX('Aide roster'!$G$6:$G$305,MATCH(A448,'Aide roster'!$B$6:$B$305,0))="","",INDEX('Aide roster'!$G$6:$G$305,MATCH(A448,'Aide roster'!$B$6:$B$305,0))),""))</f>
        <v/>
      </c>
      <c r="R448" s="11" t="str">
        <f t="shared" si="18"/>
        <v/>
      </c>
      <c r="S448" s="13" t="str">
        <f t="shared" si="19"/>
        <v/>
      </c>
      <c r="T448" s="11" t="str">
        <f t="shared" si="20"/>
        <v/>
      </c>
    </row>
    <row r="449" spans="1:20" x14ac:dyDescent="0.3">
      <c r="A449" s="11"/>
      <c r="B449" s="11" t="str">
        <f>IF(A449="","",IFERROR(INDEX('Aide roster'!$A$6:$A$305,MATCH(A449,'Aide roster'!$B$6:$B$305,0)),"ID not on roster"))</f>
        <v/>
      </c>
      <c r="C449" s="12"/>
      <c r="D449" s="13"/>
      <c r="E449" s="11"/>
      <c r="F449" s="11"/>
      <c r="G449" s="11"/>
      <c r="H449" s="11"/>
      <c r="I449" s="11"/>
      <c r="J449" s="12"/>
      <c r="K449" s="11"/>
      <c r="L449" s="11"/>
      <c r="M449" s="11"/>
      <c r="N449" s="11"/>
      <c r="O449" s="11"/>
      <c r="P449" s="12" t="str">
        <f>IF(A449="","",IFERROR(IF(INDEX('Aide roster'!$F$6:$F$305,MATCH(A449,'Aide roster'!$B$6:$B$305,0))="","",INDEX('Aide roster'!$F$6:$F$305,MATCH(A449,'Aide roster'!$B$6:$B$305,0))),""))</f>
        <v/>
      </c>
      <c r="Q449" s="12" t="str">
        <f>IF(A449="","",IFERROR(IF(INDEX('Aide roster'!$G$6:$G$305,MATCH(A449,'Aide roster'!$B$6:$B$305,0))="","",INDEX('Aide roster'!$G$6:$G$305,MATCH(A449,'Aide roster'!$B$6:$B$305,0))),""))</f>
        <v/>
      </c>
      <c r="R449" s="11" t="str">
        <f t="shared" si="18"/>
        <v/>
      </c>
      <c r="S449" s="13" t="str">
        <f t="shared" si="19"/>
        <v/>
      </c>
      <c r="T449" s="11" t="str">
        <f t="shared" si="20"/>
        <v/>
      </c>
    </row>
    <row r="450" spans="1:20" x14ac:dyDescent="0.3">
      <c r="A450" s="11"/>
      <c r="B450" s="11" t="str">
        <f>IF(A450="","",IFERROR(INDEX('Aide roster'!$A$6:$A$305,MATCH(A450,'Aide roster'!$B$6:$B$305,0)),"ID not on roster"))</f>
        <v/>
      </c>
      <c r="C450" s="12"/>
      <c r="D450" s="13"/>
      <c r="E450" s="11"/>
      <c r="F450" s="11"/>
      <c r="G450" s="11"/>
      <c r="H450" s="11"/>
      <c r="I450" s="11"/>
      <c r="J450" s="12"/>
      <c r="K450" s="11"/>
      <c r="L450" s="11"/>
      <c r="M450" s="11"/>
      <c r="N450" s="11"/>
      <c r="O450" s="11"/>
      <c r="P450" s="12" t="str">
        <f>IF(A450="","",IFERROR(IF(INDEX('Aide roster'!$F$6:$F$305,MATCH(A450,'Aide roster'!$B$6:$B$305,0))="","",INDEX('Aide roster'!$F$6:$F$305,MATCH(A450,'Aide roster'!$B$6:$B$305,0))),""))</f>
        <v/>
      </c>
      <c r="Q450" s="12" t="str">
        <f>IF(A450="","",IFERROR(IF(INDEX('Aide roster'!$G$6:$G$305,MATCH(A450,'Aide roster'!$B$6:$B$305,0))="","",INDEX('Aide roster'!$G$6:$G$305,MATCH(A450,'Aide roster'!$B$6:$B$305,0))),""))</f>
        <v/>
      </c>
      <c r="R450" s="11" t="str">
        <f t="shared" si="18"/>
        <v/>
      </c>
      <c r="S450" s="13" t="str">
        <f t="shared" si="19"/>
        <v/>
      </c>
      <c r="T450" s="11" t="str">
        <f t="shared" si="20"/>
        <v/>
      </c>
    </row>
    <row r="451" spans="1:20" x14ac:dyDescent="0.3">
      <c r="A451" s="11"/>
      <c r="B451" s="11" t="str">
        <f>IF(A451="","",IFERROR(INDEX('Aide roster'!$A$6:$A$305,MATCH(A451,'Aide roster'!$B$6:$B$305,0)),"ID not on roster"))</f>
        <v/>
      </c>
      <c r="C451" s="12"/>
      <c r="D451" s="13"/>
      <c r="E451" s="11"/>
      <c r="F451" s="11"/>
      <c r="G451" s="11"/>
      <c r="H451" s="11"/>
      <c r="I451" s="11"/>
      <c r="J451" s="12"/>
      <c r="K451" s="11"/>
      <c r="L451" s="11"/>
      <c r="M451" s="11"/>
      <c r="N451" s="11"/>
      <c r="O451" s="11"/>
      <c r="P451" s="12" t="str">
        <f>IF(A451="","",IFERROR(IF(INDEX('Aide roster'!$F$6:$F$305,MATCH(A451,'Aide roster'!$B$6:$B$305,0))="","",INDEX('Aide roster'!$F$6:$F$305,MATCH(A451,'Aide roster'!$B$6:$B$305,0))),""))</f>
        <v/>
      </c>
      <c r="Q451" s="12" t="str">
        <f>IF(A451="","",IFERROR(IF(INDEX('Aide roster'!$G$6:$G$305,MATCH(A451,'Aide roster'!$B$6:$B$305,0))="","",INDEX('Aide roster'!$G$6:$G$305,MATCH(A451,'Aide roster'!$B$6:$B$305,0))),""))</f>
        <v/>
      </c>
      <c r="R451" s="11" t="str">
        <f t="shared" si="18"/>
        <v/>
      </c>
      <c r="S451" s="13" t="str">
        <f t="shared" si="19"/>
        <v/>
      </c>
      <c r="T451" s="11" t="str">
        <f t="shared" si="20"/>
        <v/>
      </c>
    </row>
    <row r="452" spans="1:20" x14ac:dyDescent="0.3">
      <c r="A452" s="11"/>
      <c r="B452" s="11" t="str">
        <f>IF(A452="","",IFERROR(INDEX('Aide roster'!$A$6:$A$305,MATCH(A452,'Aide roster'!$B$6:$B$305,0)),"ID not on roster"))</f>
        <v/>
      </c>
      <c r="C452" s="12"/>
      <c r="D452" s="13"/>
      <c r="E452" s="11"/>
      <c r="F452" s="11"/>
      <c r="G452" s="11"/>
      <c r="H452" s="11"/>
      <c r="I452" s="11"/>
      <c r="J452" s="12"/>
      <c r="K452" s="11"/>
      <c r="L452" s="11"/>
      <c r="M452" s="11"/>
      <c r="N452" s="11"/>
      <c r="O452" s="11"/>
      <c r="P452" s="12" t="str">
        <f>IF(A452="","",IFERROR(IF(INDEX('Aide roster'!$F$6:$F$305,MATCH(A452,'Aide roster'!$B$6:$B$305,0))="","",INDEX('Aide roster'!$F$6:$F$305,MATCH(A452,'Aide roster'!$B$6:$B$305,0))),""))</f>
        <v/>
      </c>
      <c r="Q452" s="12" t="str">
        <f>IF(A452="","",IFERROR(IF(INDEX('Aide roster'!$G$6:$G$305,MATCH(A452,'Aide roster'!$B$6:$B$305,0))="","",INDEX('Aide roster'!$G$6:$G$305,MATCH(A452,'Aide roster'!$B$6:$B$305,0))),""))</f>
        <v/>
      </c>
      <c r="R452" s="11" t="str">
        <f t="shared" si="18"/>
        <v/>
      </c>
      <c r="S452" s="13" t="str">
        <f t="shared" si="19"/>
        <v/>
      </c>
      <c r="T452" s="11" t="str">
        <f t="shared" si="20"/>
        <v/>
      </c>
    </row>
    <row r="453" spans="1:20" x14ac:dyDescent="0.3">
      <c r="A453" s="11"/>
      <c r="B453" s="11" t="str">
        <f>IF(A453="","",IFERROR(INDEX('Aide roster'!$A$6:$A$305,MATCH(A453,'Aide roster'!$B$6:$B$305,0)),"ID not on roster"))</f>
        <v/>
      </c>
      <c r="C453" s="12"/>
      <c r="D453" s="13"/>
      <c r="E453" s="11"/>
      <c r="F453" s="11"/>
      <c r="G453" s="11"/>
      <c r="H453" s="11"/>
      <c r="I453" s="11"/>
      <c r="J453" s="12"/>
      <c r="K453" s="11"/>
      <c r="L453" s="11"/>
      <c r="M453" s="11"/>
      <c r="N453" s="11"/>
      <c r="O453" s="11"/>
      <c r="P453" s="12" t="str">
        <f>IF(A453="","",IFERROR(IF(INDEX('Aide roster'!$F$6:$F$305,MATCH(A453,'Aide roster'!$B$6:$B$305,0))="","",INDEX('Aide roster'!$F$6:$F$305,MATCH(A453,'Aide roster'!$B$6:$B$305,0))),""))</f>
        <v/>
      </c>
      <c r="Q453" s="12" t="str">
        <f>IF(A453="","",IFERROR(IF(INDEX('Aide roster'!$G$6:$G$305,MATCH(A453,'Aide roster'!$B$6:$B$305,0))="","",INDEX('Aide roster'!$G$6:$G$305,MATCH(A453,'Aide roster'!$B$6:$B$305,0))),""))</f>
        <v/>
      </c>
      <c r="R453" s="11" t="str">
        <f t="shared" si="18"/>
        <v/>
      </c>
      <c r="S453" s="13" t="str">
        <f t="shared" si="19"/>
        <v/>
      </c>
      <c r="T453" s="11" t="str">
        <f t="shared" si="20"/>
        <v/>
      </c>
    </row>
    <row r="454" spans="1:20" x14ac:dyDescent="0.3">
      <c r="A454" s="11"/>
      <c r="B454" s="11" t="str">
        <f>IF(A454="","",IFERROR(INDEX('Aide roster'!$A$6:$A$305,MATCH(A454,'Aide roster'!$B$6:$B$305,0)),"ID not on roster"))</f>
        <v/>
      </c>
      <c r="C454" s="12"/>
      <c r="D454" s="13"/>
      <c r="E454" s="11"/>
      <c r="F454" s="11"/>
      <c r="G454" s="11"/>
      <c r="H454" s="11"/>
      <c r="I454" s="11"/>
      <c r="J454" s="12"/>
      <c r="K454" s="11"/>
      <c r="L454" s="11"/>
      <c r="M454" s="11"/>
      <c r="N454" s="11"/>
      <c r="O454" s="11"/>
      <c r="P454" s="12" t="str">
        <f>IF(A454="","",IFERROR(IF(INDEX('Aide roster'!$F$6:$F$305,MATCH(A454,'Aide roster'!$B$6:$B$305,0))="","",INDEX('Aide roster'!$F$6:$F$305,MATCH(A454,'Aide roster'!$B$6:$B$305,0))),""))</f>
        <v/>
      </c>
      <c r="Q454" s="12" t="str">
        <f>IF(A454="","",IFERROR(IF(INDEX('Aide roster'!$G$6:$G$305,MATCH(A454,'Aide roster'!$B$6:$B$305,0))="","",INDEX('Aide roster'!$G$6:$G$305,MATCH(A454,'Aide roster'!$B$6:$B$305,0))),""))</f>
        <v/>
      </c>
      <c r="R454" s="11" t="str">
        <f t="shared" ref="R454:R517" si="21">IF(OR(C454="",P454="",Q454=""),"",IF(AND(C454&gt;=P454,C454&lt;=Q454),"Yes","No"))</f>
        <v/>
      </c>
      <c r="S454" s="13" t="str">
        <f t="shared" ref="S454:S517" si="22">IF(R454&lt;&gt;"Yes","",SUMIFS($D$6:$D$1005,$A$6:$A$1005,A454,$C$6:$C$1005,"&gt;="&amp;P454,$C$6:$C$1005,"&lt;="&amp;C454))</f>
        <v/>
      </c>
      <c r="T454" s="11" t="str">
        <f t="shared" ref="T454:T517" si="23">IF(A454="","",IF(C454="","Add session date",IF(D454="","Add hours",IF(I454="","Add supervising RN",IF(J454="","Add RN approval date",IF(AND(G454="During patient care",L454&lt;&gt;"Yes"),"Record patient consent",IF(K454="","Record how the RN attended","OK")))))))</f>
        <v/>
      </c>
    </row>
    <row r="455" spans="1:20" x14ac:dyDescent="0.3">
      <c r="A455" s="11"/>
      <c r="B455" s="11" t="str">
        <f>IF(A455="","",IFERROR(INDEX('Aide roster'!$A$6:$A$305,MATCH(A455,'Aide roster'!$B$6:$B$305,0)),"ID not on roster"))</f>
        <v/>
      </c>
      <c r="C455" s="12"/>
      <c r="D455" s="13"/>
      <c r="E455" s="11"/>
      <c r="F455" s="11"/>
      <c r="G455" s="11"/>
      <c r="H455" s="11"/>
      <c r="I455" s="11"/>
      <c r="J455" s="12"/>
      <c r="K455" s="11"/>
      <c r="L455" s="11"/>
      <c r="M455" s="11"/>
      <c r="N455" s="11"/>
      <c r="O455" s="11"/>
      <c r="P455" s="12" t="str">
        <f>IF(A455="","",IFERROR(IF(INDEX('Aide roster'!$F$6:$F$305,MATCH(A455,'Aide roster'!$B$6:$B$305,0))="","",INDEX('Aide roster'!$F$6:$F$305,MATCH(A455,'Aide roster'!$B$6:$B$305,0))),""))</f>
        <v/>
      </c>
      <c r="Q455" s="12" t="str">
        <f>IF(A455="","",IFERROR(IF(INDEX('Aide roster'!$G$6:$G$305,MATCH(A455,'Aide roster'!$B$6:$B$305,0))="","",INDEX('Aide roster'!$G$6:$G$305,MATCH(A455,'Aide roster'!$B$6:$B$305,0))),""))</f>
        <v/>
      </c>
      <c r="R455" s="11" t="str">
        <f t="shared" si="21"/>
        <v/>
      </c>
      <c r="S455" s="13" t="str">
        <f t="shared" si="22"/>
        <v/>
      </c>
      <c r="T455" s="11" t="str">
        <f t="shared" si="23"/>
        <v/>
      </c>
    </row>
    <row r="456" spans="1:20" x14ac:dyDescent="0.3">
      <c r="A456" s="11"/>
      <c r="B456" s="11" t="str">
        <f>IF(A456="","",IFERROR(INDEX('Aide roster'!$A$6:$A$305,MATCH(A456,'Aide roster'!$B$6:$B$305,0)),"ID not on roster"))</f>
        <v/>
      </c>
      <c r="C456" s="12"/>
      <c r="D456" s="13"/>
      <c r="E456" s="11"/>
      <c r="F456" s="11"/>
      <c r="G456" s="11"/>
      <c r="H456" s="11"/>
      <c r="I456" s="11"/>
      <c r="J456" s="12"/>
      <c r="K456" s="11"/>
      <c r="L456" s="11"/>
      <c r="M456" s="11"/>
      <c r="N456" s="11"/>
      <c r="O456" s="11"/>
      <c r="P456" s="12" t="str">
        <f>IF(A456="","",IFERROR(IF(INDEX('Aide roster'!$F$6:$F$305,MATCH(A456,'Aide roster'!$B$6:$B$305,0))="","",INDEX('Aide roster'!$F$6:$F$305,MATCH(A456,'Aide roster'!$B$6:$B$305,0))),""))</f>
        <v/>
      </c>
      <c r="Q456" s="12" t="str">
        <f>IF(A456="","",IFERROR(IF(INDEX('Aide roster'!$G$6:$G$305,MATCH(A456,'Aide roster'!$B$6:$B$305,0))="","",INDEX('Aide roster'!$G$6:$G$305,MATCH(A456,'Aide roster'!$B$6:$B$305,0))),""))</f>
        <v/>
      </c>
      <c r="R456" s="11" t="str">
        <f t="shared" si="21"/>
        <v/>
      </c>
      <c r="S456" s="13" t="str">
        <f t="shared" si="22"/>
        <v/>
      </c>
      <c r="T456" s="11" t="str">
        <f t="shared" si="23"/>
        <v/>
      </c>
    </row>
    <row r="457" spans="1:20" x14ac:dyDescent="0.3">
      <c r="A457" s="11"/>
      <c r="B457" s="11" t="str">
        <f>IF(A457="","",IFERROR(INDEX('Aide roster'!$A$6:$A$305,MATCH(A457,'Aide roster'!$B$6:$B$305,0)),"ID not on roster"))</f>
        <v/>
      </c>
      <c r="C457" s="12"/>
      <c r="D457" s="13"/>
      <c r="E457" s="11"/>
      <c r="F457" s="11"/>
      <c r="G457" s="11"/>
      <c r="H457" s="11"/>
      <c r="I457" s="11"/>
      <c r="J457" s="12"/>
      <c r="K457" s="11"/>
      <c r="L457" s="11"/>
      <c r="M457" s="11"/>
      <c r="N457" s="11"/>
      <c r="O457" s="11"/>
      <c r="P457" s="12" t="str">
        <f>IF(A457="","",IFERROR(IF(INDEX('Aide roster'!$F$6:$F$305,MATCH(A457,'Aide roster'!$B$6:$B$305,0))="","",INDEX('Aide roster'!$F$6:$F$305,MATCH(A457,'Aide roster'!$B$6:$B$305,0))),""))</f>
        <v/>
      </c>
      <c r="Q457" s="12" t="str">
        <f>IF(A457="","",IFERROR(IF(INDEX('Aide roster'!$G$6:$G$305,MATCH(A457,'Aide roster'!$B$6:$B$305,0))="","",INDEX('Aide roster'!$G$6:$G$305,MATCH(A457,'Aide roster'!$B$6:$B$305,0))),""))</f>
        <v/>
      </c>
      <c r="R457" s="11" t="str">
        <f t="shared" si="21"/>
        <v/>
      </c>
      <c r="S457" s="13" t="str">
        <f t="shared" si="22"/>
        <v/>
      </c>
      <c r="T457" s="11" t="str">
        <f t="shared" si="23"/>
        <v/>
      </c>
    </row>
    <row r="458" spans="1:20" x14ac:dyDescent="0.3">
      <c r="A458" s="11"/>
      <c r="B458" s="11" t="str">
        <f>IF(A458="","",IFERROR(INDEX('Aide roster'!$A$6:$A$305,MATCH(A458,'Aide roster'!$B$6:$B$305,0)),"ID not on roster"))</f>
        <v/>
      </c>
      <c r="C458" s="12"/>
      <c r="D458" s="13"/>
      <c r="E458" s="11"/>
      <c r="F458" s="11"/>
      <c r="G458" s="11"/>
      <c r="H458" s="11"/>
      <c r="I458" s="11"/>
      <c r="J458" s="12"/>
      <c r="K458" s="11"/>
      <c r="L458" s="11"/>
      <c r="M458" s="11"/>
      <c r="N458" s="11"/>
      <c r="O458" s="11"/>
      <c r="P458" s="12" t="str">
        <f>IF(A458="","",IFERROR(IF(INDEX('Aide roster'!$F$6:$F$305,MATCH(A458,'Aide roster'!$B$6:$B$305,0))="","",INDEX('Aide roster'!$F$6:$F$305,MATCH(A458,'Aide roster'!$B$6:$B$305,0))),""))</f>
        <v/>
      </c>
      <c r="Q458" s="12" t="str">
        <f>IF(A458="","",IFERROR(IF(INDEX('Aide roster'!$G$6:$G$305,MATCH(A458,'Aide roster'!$B$6:$B$305,0))="","",INDEX('Aide roster'!$G$6:$G$305,MATCH(A458,'Aide roster'!$B$6:$B$305,0))),""))</f>
        <v/>
      </c>
      <c r="R458" s="11" t="str">
        <f t="shared" si="21"/>
        <v/>
      </c>
      <c r="S458" s="13" t="str">
        <f t="shared" si="22"/>
        <v/>
      </c>
      <c r="T458" s="11" t="str">
        <f t="shared" si="23"/>
        <v/>
      </c>
    </row>
    <row r="459" spans="1:20" x14ac:dyDescent="0.3">
      <c r="A459" s="11"/>
      <c r="B459" s="11" t="str">
        <f>IF(A459="","",IFERROR(INDEX('Aide roster'!$A$6:$A$305,MATCH(A459,'Aide roster'!$B$6:$B$305,0)),"ID not on roster"))</f>
        <v/>
      </c>
      <c r="C459" s="12"/>
      <c r="D459" s="13"/>
      <c r="E459" s="11"/>
      <c r="F459" s="11"/>
      <c r="G459" s="11"/>
      <c r="H459" s="11"/>
      <c r="I459" s="11"/>
      <c r="J459" s="12"/>
      <c r="K459" s="11"/>
      <c r="L459" s="11"/>
      <c r="M459" s="11"/>
      <c r="N459" s="11"/>
      <c r="O459" s="11"/>
      <c r="P459" s="12" t="str">
        <f>IF(A459="","",IFERROR(IF(INDEX('Aide roster'!$F$6:$F$305,MATCH(A459,'Aide roster'!$B$6:$B$305,0))="","",INDEX('Aide roster'!$F$6:$F$305,MATCH(A459,'Aide roster'!$B$6:$B$305,0))),""))</f>
        <v/>
      </c>
      <c r="Q459" s="12" t="str">
        <f>IF(A459="","",IFERROR(IF(INDEX('Aide roster'!$G$6:$G$305,MATCH(A459,'Aide roster'!$B$6:$B$305,0))="","",INDEX('Aide roster'!$G$6:$G$305,MATCH(A459,'Aide roster'!$B$6:$B$305,0))),""))</f>
        <v/>
      </c>
      <c r="R459" s="11" t="str">
        <f t="shared" si="21"/>
        <v/>
      </c>
      <c r="S459" s="13" t="str">
        <f t="shared" si="22"/>
        <v/>
      </c>
      <c r="T459" s="11" t="str">
        <f t="shared" si="23"/>
        <v/>
      </c>
    </row>
    <row r="460" spans="1:20" x14ac:dyDescent="0.3">
      <c r="A460" s="11"/>
      <c r="B460" s="11" t="str">
        <f>IF(A460="","",IFERROR(INDEX('Aide roster'!$A$6:$A$305,MATCH(A460,'Aide roster'!$B$6:$B$305,0)),"ID not on roster"))</f>
        <v/>
      </c>
      <c r="C460" s="12"/>
      <c r="D460" s="13"/>
      <c r="E460" s="11"/>
      <c r="F460" s="11"/>
      <c r="G460" s="11"/>
      <c r="H460" s="11"/>
      <c r="I460" s="11"/>
      <c r="J460" s="12"/>
      <c r="K460" s="11"/>
      <c r="L460" s="11"/>
      <c r="M460" s="11"/>
      <c r="N460" s="11"/>
      <c r="O460" s="11"/>
      <c r="P460" s="12" t="str">
        <f>IF(A460="","",IFERROR(IF(INDEX('Aide roster'!$F$6:$F$305,MATCH(A460,'Aide roster'!$B$6:$B$305,0))="","",INDEX('Aide roster'!$F$6:$F$305,MATCH(A460,'Aide roster'!$B$6:$B$305,0))),""))</f>
        <v/>
      </c>
      <c r="Q460" s="12" t="str">
        <f>IF(A460="","",IFERROR(IF(INDEX('Aide roster'!$G$6:$G$305,MATCH(A460,'Aide roster'!$B$6:$B$305,0))="","",INDEX('Aide roster'!$G$6:$G$305,MATCH(A460,'Aide roster'!$B$6:$B$305,0))),""))</f>
        <v/>
      </c>
      <c r="R460" s="11" t="str">
        <f t="shared" si="21"/>
        <v/>
      </c>
      <c r="S460" s="13" t="str">
        <f t="shared" si="22"/>
        <v/>
      </c>
      <c r="T460" s="11" t="str">
        <f t="shared" si="23"/>
        <v/>
      </c>
    </row>
    <row r="461" spans="1:20" x14ac:dyDescent="0.3">
      <c r="A461" s="11"/>
      <c r="B461" s="11" t="str">
        <f>IF(A461="","",IFERROR(INDEX('Aide roster'!$A$6:$A$305,MATCH(A461,'Aide roster'!$B$6:$B$305,0)),"ID not on roster"))</f>
        <v/>
      </c>
      <c r="C461" s="12"/>
      <c r="D461" s="13"/>
      <c r="E461" s="11"/>
      <c r="F461" s="11"/>
      <c r="G461" s="11"/>
      <c r="H461" s="11"/>
      <c r="I461" s="11"/>
      <c r="J461" s="12"/>
      <c r="K461" s="11"/>
      <c r="L461" s="11"/>
      <c r="M461" s="11"/>
      <c r="N461" s="11"/>
      <c r="O461" s="11"/>
      <c r="P461" s="12" t="str">
        <f>IF(A461="","",IFERROR(IF(INDEX('Aide roster'!$F$6:$F$305,MATCH(A461,'Aide roster'!$B$6:$B$305,0))="","",INDEX('Aide roster'!$F$6:$F$305,MATCH(A461,'Aide roster'!$B$6:$B$305,0))),""))</f>
        <v/>
      </c>
      <c r="Q461" s="12" t="str">
        <f>IF(A461="","",IFERROR(IF(INDEX('Aide roster'!$G$6:$G$305,MATCH(A461,'Aide roster'!$B$6:$B$305,0))="","",INDEX('Aide roster'!$G$6:$G$305,MATCH(A461,'Aide roster'!$B$6:$B$305,0))),""))</f>
        <v/>
      </c>
      <c r="R461" s="11" t="str">
        <f t="shared" si="21"/>
        <v/>
      </c>
      <c r="S461" s="13" t="str">
        <f t="shared" si="22"/>
        <v/>
      </c>
      <c r="T461" s="11" t="str">
        <f t="shared" si="23"/>
        <v/>
      </c>
    </row>
    <row r="462" spans="1:20" x14ac:dyDescent="0.3">
      <c r="A462" s="11"/>
      <c r="B462" s="11" t="str">
        <f>IF(A462="","",IFERROR(INDEX('Aide roster'!$A$6:$A$305,MATCH(A462,'Aide roster'!$B$6:$B$305,0)),"ID not on roster"))</f>
        <v/>
      </c>
      <c r="C462" s="12"/>
      <c r="D462" s="13"/>
      <c r="E462" s="11"/>
      <c r="F462" s="11"/>
      <c r="G462" s="11"/>
      <c r="H462" s="11"/>
      <c r="I462" s="11"/>
      <c r="J462" s="12"/>
      <c r="K462" s="11"/>
      <c r="L462" s="11"/>
      <c r="M462" s="11"/>
      <c r="N462" s="11"/>
      <c r="O462" s="11"/>
      <c r="P462" s="12" t="str">
        <f>IF(A462="","",IFERROR(IF(INDEX('Aide roster'!$F$6:$F$305,MATCH(A462,'Aide roster'!$B$6:$B$305,0))="","",INDEX('Aide roster'!$F$6:$F$305,MATCH(A462,'Aide roster'!$B$6:$B$305,0))),""))</f>
        <v/>
      </c>
      <c r="Q462" s="12" t="str">
        <f>IF(A462="","",IFERROR(IF(INDEX('Aide roster'!$G$6:$G$305,MATCH(A462,'Aide roster'!$B$6:$B$305,0))="","",INDEX('Aide roster'!$G$6:$G$305,MATCH(A462,'Aide roster'!$B$6:$B$305,0))),""))</f>
        <v/>
      </c>
      <c r="R462" s="11" t="str">
        <f t="shared" si="21"/>
        <v/>
      </c>
      <c r="S462" s="13" t="str">
        <f t="shared" si="22"/>
        <v/>
      </c>
      <c r="T462" s="11" t="str">
        <f t="shared" si="23"/>
        <v/>
      </c>
    </row>
    <row r="463" spans="1:20" x14ac:dyDescent="0.3">
      <c r="A463" s="11"/>
      <c r="B463" s="11" t="str">
        <f>IF(A463="","",IFERROR(INDEX('Aide roster'!$A$6:$A$305,MATCH(A463,'Aide roster'!$B$6:$B$305,0)),"ID not on roster"))</f>
        <v/>
      </c>
      <c r="C463" s="12"/>
      <c r="D463" s="13"/>
      <c r="E463" s="11"/>
      <c r="F463" s="11"/>
      <c r="G463" s="11"/>
      <c r="H463" s="11"/>
      <c r="I463" s="11"/>
      <c r="J463" s="12"/>
      <c r="K463" s="11"/>
      <c r="L463" s="11"/>
      <c r="M463" s="11"/>
      <c r="N463" s="11"/>
      <c r="O463" s="11"/>
      <c r="P463" s="12" t="str">
        <f>IF(A463="","",IFERROR(IF(INDEX('Aide roster'!$F$6:$F$305,MATCH(A463,'Aide roster'!$B$6:$B$305,0))="","",INDEX('Aide roster'!$F$6:$F$305,MATCH(A463,'Aide roster'!$B$6:$B$305,0))),""))</f>
        <v/>
      </c>
      <c r="Q463" s="12" t="str">
        <f>IF(A463="","",IFERROR(IF(INDEX('Aide roster'!$G$6:$G$305,MATCH(A463,'Aide roster'!$B$6:$B$305,0))="","",INDEX('Aide roster'!$G$6:$G$305,MATCH(A463,'Aide roster'!$B$6:$B$305,0))),""))</f>
        <v/>
      </c>
      <c r="R463" s="11" t="str">
        <f t="shared" si="21"/>
        <v/>
      </c>
      <c r="S463" s="13" t="str">
        <f t="shared" si="22"/>
        <v/>
      </c>
      <c r="T463" s="11" t="str">
        <f t="shared" si="23"/>
        <v/>
      </c>
    </row>
    <row r="464" spans="1:20" x14ac:dyDescent="0.3">
      <c r="A464" s="11"/>
      <c r="B464" s="11" t="str">
        <f>IF(A464="","",IFERROR(INDEX('Aide roster'!$A$6:$A$305,MATCH(A464,'Aide roster'!$B$6:$B$305,0)),"ID not on roster"))</f>
        <v/>
      </c>
      <c r="C464" s="12"/>
      <c r="D464" s="13"/>
      <c r="E464" s="11"/>
      <c r="F464" s="11"/>
      <c r="G464" s="11"/>
      <c r="H464" s="11"/>
      <c r="I464" s="11"/>
      <c r="J464" s="12"/>
      <c r="K464" s="11"/>
      <c r="L464" s="11"/>
      <c r="M464" s="11"/>
      <c r="N464" s="11"/>
      <c r="O464" s="11"/>
      <c r="P464" s="12" t="str">
        <f>IF(A464="","",IFERROR(IF(INDEX('Aide roster'!$F$6:$F$305,MATCH(A464,'Aide roster'!$B$6:$B$305,0))="","",INDEX('Aide roster'!$F$6:$F$305,MATCH(A464,'Aide roster'!$B$6:$B$305,0))),""))</f>
        <v/>
      </c>
      <c r="Q464" s="12" t="str">
        <f>IF(A464="","",IFERROR(IF(INDEX('Aide roster'!$G$6:$G$305,MATCH(A464,'Aide roster'!$B$6:$B$305,0))="","",INDEX('Aide roster'!$G$6:$G$305,MATCH(A464,'Aide roster'!$B$6:$B$305,0))),""))</f>
        <v/>
      </c>
      <c r="R464" s="11" t="str">
        <f t="shared" si="21"/>
        <v/>
      </c>
      <c r="S464" s="13" t="str">
        <f t="shared" si="22"/>
        <v/>
      </c>
      <c r="T464" s="11" t="str">
        <f t="shared" si="23"/>
        <v/>
      </c>
    </row>
    <row r="465" spans="1:20" x14ac:dyDescent="0.3">
      <c r="A465" s="11"/>
      <c r="B465" s="11" t="str">
        <f>IF(A465="","",IFERROR(INDEX('Aide roster'!$A$6:$A$305,MATCH(A465,'Aide roster'!$B$6:$B$305,0)),"ID not on roster"))</f>
        <v/>
      </c>
      <c r="C465" s="12"/>
      <c r="D465" s="13"/>
      <c r="E465" s="11"/>
      <c r="F465" s="11"/>
      <c r="G465" s="11"/>
      <c r="H465" s="11"/>
      <c r="I465" s="11"/>
      <c r="J465" s="12"/>
      <c r="K465" s="11"/>
      <c r="L465" s="11"/>
      <c r="M465" s="11"/>
      <c r="N465" s="11"/>
      <c r="O465" s="11"/>
      <c r="P465" s="12" t="str">
        <f>IF(A465="","",IFERROR(IF(INDEX('Aide roster'!$F$6:$F$305,MATCH(A465,'Aide roster'!$B$6:$B$305,0))="","",INDEX('Aide roster'!$F$6:$F$305,MATCH(A465,'Aide roster'!$B$6:$B$305,0))),""))</f>
        <v/>
      </c>
      <c r="Q465" s="12" t="str">
        <f>IF(A465="","",IFERROR(IF(INDEX('Aide roster'!$G$6:$G$305,MATCH(A465,'Aide roster'!$B$6:$B$305,0))="","",INDEX('Aide roster'!$G$6:$G$305,MATCH(A465,'Aide roster'!$B$6:$B$305,0))),""))</f>
        <v/>
      </c>
      <c r="R465" s="11" t="str">
        <f t="shared" si="21"/>
        <v/>
      </c>
      <c r="S465" s="13" t="str">
        <f t="shared" si="22"/>
        <v/>
      </c>
      <c r="T465" s="11" t="str">
        <f t="shared" si="23"/>
        <v/>
      </c>
    </row>
    <row r="466" spans="1:20" x14ac:dyDescent="0.3">
      <c r="A466" s="11"/>
      <c r="B466" s="11" t="str">
        <f>IF(A466="","",IFERROR(INDEX('Aide roster'!$A$6:$A$305,MATCH(A466,'Aide roster'!$B$6:$B$305,0)),"ID not on roster"))</f>
        <v/>
      </c>
      <c r="C466" s="12"/>
      <c r="D466" s="13"/>
      <c r="E466" s="11"/>
      <c r="F466" s="11"/>
      <c r="G466" s="11"/>
      <c r="H466" s="11"/>
      <c r="I466" s="11"/>
      <c r="J466" s="12"/>
      <c r="K466" s="11"/>
      <c r="L466" s="11"/>
      <c r="M466" s="11"/>
      <c r="N466" s="11"/>
      <c r="O466" s="11"/>
      <c r="P466" s="12" t="str">
        <f>IF(A466="","",IFERROR(IF(INDEX('Aide roster'!$F$6:$F$305,MATCH(A466,'Aide roster'!$B$6:$B$305,0))="","",INDEX('Aide roster'!$F$6:$F$305,MATCH(A466,'Aide roster'!$B$6:$B$305,0))),""))</f>
        <v/>
      </c>
      <c r="Q466" s="12" t="str">
        <f>IF(A466="","",IFERROR(IF(INDEX('Aide roster'!$G$6:$G$305,MATCH(A466,'Aide roster'!$B$6:$B$305,0))="","",INDEX('Aide roster'!$G$6:$G$305,MATCH(A466,'Aide roster'!$B$6:$B$305,0))),""))</f>
        <v/>
      </c>
      <c r="R466" s="11" t="str">
        <f t="shared" si="21"/>
        <v/>
      </c>
      <c r="S466" s="13" t="str">
        <f t="shared" si="22"/>
        <v/>
      </c>
      <c r="T466" s="11" t="str">
        <f t="shared" si="23"/>
        <v/>
      </c>
    </row>
    <row r="467" spans="1:20" x14ac:dyDescent="0.3">
      <c r="A467" s="11"/>
      <c r="B467" s="11" t="str">
        <f>IF(A467="","",IFERROR(INDEX('Aide roster'!$A$6:$A$305,MATCH(A467,'Aide roster'!$B$6:$B$305,0)),"ID not on roster"))</f>
        <v/>
      </c>
      <c r="C467" s="12"/>
      <c r="D467" s="13"/>
      <c r="E467" s="11"/>
      <c r="F467" s="11"/>
      <c r="G467" s="11"/>
      <c r="H467" s="11"/>
      <c r="I467" s="11"/>
      <c r="J467" s="12"/>
      <c r="K467" s="11"/>
      <c r="L467" s="11"/>
      <c r="M467" s="11"/>
      <c r="N467" s="11"/>
      <c r="O467" s="11"/>
      <c r="P467" s="12" t="str">
        <f>IF(A467="","",IFERROR(IF(INDEX('Aide roster'!$F$6:$F$305,MATCH(A467,'Aide roster'!$B$6:$B$305,0))="","",INDEX('Aide roster'!$F$6:$F$305,MATCH(A467,'Aide roster'!$B$6:$B$305,0))),""))</f>
        <v/>
      </c>
      <c r="Q467" s="12" t="str">
        <f>IF(A467="","",IFERROR(IF(INDEX('Aide roster'!$G$6:$G$305,MATCH(A467,'Aide roster'!$B$6:$B$305,0))="","",INDEX('Aide roster'!$G$6:$G$305,MATCH(A467,'Aide roster'!$B$6:$B$305,0))),""))</f>
        <v/>
      </c>
      <c r="R467" s="11" t="str">
        <f t="shared" si="21"/>
        <v/>
      </c>
      <c r="S467" s="13" t="str">
        <f t="shared" si="22"/>
        <v/>
      </c>
      <c r="T467" s="11" t="str">
        <f t="shared" si="23"/>
        <v/>
      </c>
    </row>
    <row r="468" spans="1:20" x14ac:dyDescent="0.3">
      <c r="A468" s="11"/>
      <c r="B468" s="11" t="str">
        <f>IF(A468="","",IFERROR(INDEX('Aide roster'!$A$6:$A$305,MATCH(A468,'Aide roster'!$B$6:$B$305,0)),"ID not on roster"))</f>
        <v/>
      </c>
      <c r="C468" s="12"/>
      <c r="D468" s="13"/>
      <c r="E468" s="11"/>
      <c r="F468" s="11"/>
      <c r="G468" s="11"/>
      <c r="H468" s="11"/>
      <c r="I468" s="11"/>
      <c r="J468" s="12"/>
      <c r="K468" s="11"/>
      <c r="L468" s="11"/>
      <c r="M468" s="11"/>
      <c r="N468" s="11"/>
      <c r="O468" s="11"/>
      <c r="P468" s="12" t="str">
        <f>IF(A468="","",IFERROR(IF(INDEX('Aide roster'!$F$6:$F$305,MATCH(A468,'Aide roster'!$B$6:$B$305,0))="","",INDEX('Aide roster'!$F$6:$F$305,MATCH(A468,'Aide roster'!$B$6:$B$305,0))),""))</f>
        <v/>
      </c>
      <c r="Q468" s="12" t="str">
        <f>IF(A468="","",IFERROR(IF(INDEX('Aide roster'!$G$6:$G$305,MATCH(A468,'Aide roster'!$B$6:$B$305,0))="","",INDEX('Aide roster'!$G$6:$G$305,MATCH(A468,'Aide roster'!$B$6:$B$305,0))),""))</f>
        <v/>
      </c>
      <c r="R468" s="11" t="str">
        <f t="shared" si="21"/>
        <v/>
      </c>
      <c r="S468" s="13" t="str">
        <f t="shared" si="22"/>
        <v/>
      </c>
      <c r="T468" s="11" t="str">
        <f t="shared" si="23"/>
        <v/>
      </c>
    </row>
    <row r="469" spans="1:20" x14ac:dyDescent="0.3">
      <c r="A469" s="11"/>
      <c r="B469" s="11" t="str">
        <f>IF(A469="","",IFERROR(INDEX('Aide roster'!$A$6:$A$305,MATCH(A469,'Aide roster'!$B$6:$B$305,0)),"ID not on roster"))</f>
        <v/>
      </c>
      <c r="C469" s="12"/>
      <c r="D469" s="13"/>
      <c r="E469" s="11"/>
      <c r="F469" s="11"/>
      <c r="G469" s="11"/>
      <c r="H469" s="11"/>
      <c r="I469" s="11"/>
      <c r="J469" s="12"/>
      <c r="K469" s="11"/>
      <c r="L469" s="11"/>
      <c r="M469" s="11"/>
      <c r="N469" s="11"/>
      <c r="O469" s="11"/>
      <c r="P469" s="12" t="str">
        <f>IF(A469="","",IFERROR(IF(INDEX('Aide roster'!$F$6:$F$305,MATCH(A469,'Aide roster'!$B$6:$B$305,0))="","",INDEX('Aide roster'!$F$6:$F$305,MATCH(A469,'Aide roster'!$B$6:$B$305,0))),""))</f>
        <v/>
      </c>
      <c r="Q469" s="12" t="str">
        <f>IF(A469="","",IFERROR(IF(INDEX('Aide roster'!$G$6:$G$305,MATCH(A469,'Aide roster'!$B$6:$B$305,0))="","",INDEX('Aide roster'!$G$6:$G$305,MATCH(A469,'Aide roster'!$B$6:$B$305,0))),""))</f>
        <v/>
      </c>
      <c r="R469" s="11" t="str">
        <f t="shared" si="21"/>
        <v/>
      </c>
      <c r="S469" s="13" t="str">
        <f t="shared" si="22"/>
        <v/>
      </c>
      <c r="T469" s="11" t="str">
        <f t="shared" si="23"/>
        <v/>
      </c>
    </row>
    <row r="470" spans="1:20" x14ac:dyDescent="0.3">
      <c r="A470" s="11"/>
      <c r="B470" s="11" t="str">
        <f>IF(A470="","",IFERROR(INDEX('Aide roster'!$A$6:$A$305,MATCH(A470,'Aide roster'!$B$6:$B$305,0)),"ID not on roster"))</f>
        <v/>
      </c>
      <c r="C470" s="12"/>
      <c r="D470" s="13"/>
      <c r="E470" s="11"/>
      <c r="F470" s="11"/>
      <c r="G470" s="11"/>
      <c r="H470" s="11"/>
      <c r="I470" s="11"/>
      <c r="J470" s="12"/>
      <c r="K470" s="11"/>
      <c r="L470" s="11"/>
      <c r="M470" s="11"/>
      <c r="N470" s="11"/>
      <c r="O470" s="11"/>
      <c r="P470" s="12" t="str">
        <f>IF(A470="","",IFERROR(IF(INDEX('Aide roster'!$F$6:$F$305,MATCH(A470,'Aide roster'!$B$6:$B$305,0))="","",INDEX('Aide roster'!$F$6:$F$305,MATCH(A470,'Aide roster'!$B$6:$B$305,0))),""))</f>
        <v/>
      </c>
      <c r="Q470" s="12" t="str">
        <f>IF(A470="","",IFERROR(IF(INDEX('Aide roster'!$G$6:$G$305,MATCH(A470,'Aide roster'!$B$6:$B$305,0))="","",INDEX('Aide roster'!$G$6:$G$305,MATCH(A470,'Aide roster'!$B$6:$B$305,0))),""))</f>
        <v/>
      </c>
      <c r="R470" s="11" t="str">
        <f t="shared" si="21"/>
        <v/>
      </c>
      <c r="S470" s="13" t="str">
        <f t="shared" si="22"/>
        <v/>
      </c>
      <c r="T470" s="11" t="str">
        <f t="shared" si="23"/>
        <v/>
      </c>
    </row>
    <row r="471" spans="1:20" x14ac:dyDescent="0.3">
      <c r="A471" s="11"/>
      <c r="B471" s="11" t="str">
        <f>IF(A471="","",IFERROR(INDEX('Aide roster'!$A$6:$A$305,MATCH(A471,'Aide roster'!$B$6:$B$305,0)),"ID not on roster"))</f>
        <v/>
      </c>
      <c r="C471" s="12"/>
      <c r="D471" s="13"/>
      <c r="E471" s="11"/>
      <c r="F471" s="11"/>
      <c r="G471" s="11"/>
      <c r="H471" s="11"/>
      <c r="I471" s="11"/>
      <c r="J471" s="12"/>
      <c r="K471" s="11"/>
      <c r="L471" s="11"/>
      <c r="M471" s="11"/>
      <c r="N471" s="11"/>
      <c r="O471" s="11"/>
      <c r="P471" s="12" t="str">
        <f>IF(A471="","",IFERROR(IF(INDEX('Aide roster'!$F$6:$F$305,MATCH(A471,'Aide roster'!$B$6:$B$305,0))="","",INDEX('Aide roster'!$F$6:$F$305,MATCH(A471,'Aide roster'!$B$6:$B$305,0))),""))</f>
        <v/>
      </c>
      <c r="Q471" s="12" t="str">
        <f>IF(A471="","",IFERROR(IF(INDEX('Aide roster'!$G$6:$G$305,MATCH(A471,'Aide roster'!$B$6:$B$305,0))="","",INDEX('Aide roster'!$G$6:$G$305,MATCH(A471,'Aide roster'!$B$6:$B$305,0))),""))</f>
        <v/>
      </c>
      <c r="R471" s="11" t="str">
        <f t="shared" si="21"/>
        <v/>
      </c>
      <c r="S471" s="13" t="str">
        <f t="shared" si="22"/>
        <v/>
      </c>
      <c r="T471" s="11" t="str">
        <f t="shared" si="23"/>
        <v/>
      </c>
    </row>
    <row r="472" spans="1:20" x14ac:dyDescent="0.3">
      <c r="A472" s="11"/>
      <c r="B472" s="11" t="str">
        <f>IF(A472="","",IFERROR(INDEX('Aide roster'!$A$6:$A$305,MATCH(A472,'Aide roster'!$B$6:$B$305,0)),"ID not on roster"))</f>
        <v/>
      </c>
      <c r="C472" s="12"/>
      <c r="D472" s="13"/>
      <c r="E472" s="11"/>
      <c r="F472" s="11"/>
      <c r="G472" s="11"/>
      <c r="H472" s="11"/>
      <c r="I472" s="11"/>
      <c r="J472" s="12"/>
      <c r="K472" s="11"/>
      <c r="L472" s="11"/>
      <c r="M472" s="11"/>
      <c r="N472" s="11"/>
      <c r="O472" s="11"/>
      <c r="P472" s="12" t="str">
        <f>IF(A472="","",IFERROR(IF(INDEX('Aide roster'!$F$6:$F$305,MATCH(A472,'Aide roster'!$B$6:$B$305,0))="","",INDEX('Aide roster'!$F$6:$F$305,MATCH(A472,'Aide roster'!$B$6:$B$305,0))),""))</f>
        <v/>
      </c>
      <c r="Q472" s="12" t="str">
        <f>IF(A472="","",IFERROR(IF(INDEX('Aide roster'!$G$6:$G$305,MATCH(A472,'Aide roster'!$B$6:$B$305,0))="","",INDEX('Aide roster'!$G$6:$G$305,MATCH(A472,'Aide roster'!$B$6:$B$305,0))),""))</f>
        <v/>
      </c>
      <c r="R472" s="11" t="str">
        <f t="shared" si="21"/>
        <v/>
      </c>
      <c r="S472" s="13" t="str">
        <f t="shared" si="22"/>
        <v/>
      </c>
      <c r="T472" s="11" t="str">
        <f t="shared" si="23"/>
        <v/>
      </c>
    </row>
    <row r="473" spans="1:20" x14ac:dyDescent="0.3">
      <c r="A473" s="11"/>
      <c r="B473" s="11" t="str">
        <f>IF(A473="","",IFERROR(INDEX('Aide roster'!$A$6:$A$305,MATCH(A473,'Aide roster'!$B$6:$B$305,0)),"ID not on roster"))</f>
        <v/>
      </c>
      <c r="C473" s="12"/>
      <c r="D473" s="13"/>
      <c r="E473" s="11"/>
      <c r="F473" s="11"/>
      <c r="G473" s="11"/>
      <c r="H473" s="11"/>
      <c r="I473" s="11"/>
      <c r="J473" s="12"/>
      <c r="K473" s="11"/>
      <c r="L473" s="11"/>
      <c r="M473" s="11"/>
      <c r="N473" s="11"/>
      <c r="O473" s="11"/>
      <c r="P473" s="12" t="str">
        <f>IF(A473="","",IFERROR(IF(INDEX('Aide roster'!$F$6:$F$305,MATCH(A473,'Aide roster'!$B$6:$B$305,0))="","",INDEX('Aide roster'!$F$6:$F$305,MATCH(A473,'Aide roster'!$B$6:$B$305,0))),""))</f>
        <v/>
      </c>
      <c r="Q473" s="12" t="str">
        <f>IF(A473="","",IFERROR(IF(INDEX('Aide roster'!$G$6:$G$305,MATCH(A473,'Aide roster'!$B$6:$B$305,0))="","",INDEX('Aide roster'!$G$6:$G$305,MATCH(A473,'Aide roster'!$B$6:$B$305,0))),""))</f>
        <v/>
      </c>
      <c r="R473" s="11" t="str">
        <f t="shared" si="21"/>
        <v/>
      </c>
      <c r="S473" s="13" t="str">
        <f t="shared" si="22"/>
        <v/>
      </c>
      <c r="T473" s="11" t="str">
        <f t="shared" si="23"/>
        <v/>
      </c>
    </row>
    <row r="474" spans="1:20" x14ac:dyDescent="0.3">
      <c r="A474" s="11"/>
      <c r="B474" s="11" t="str">
        <f>IF(A474="","",IFERROR(INDEX('Aide roster'!$A$6:$A$305,MATCH(A474,'Aide roster'!$B$6:$B$305,0)),"ID not on roster"))</f>
        <v/>
      </c>
      <c r="C474" s="12"/>
      <c r="D474" s="13"/>
      <c r="E474" s="11"/>
      <c r="F474" s="11"/>
      <c r="G474" s="11"/>
      <c r="H474" s="11"/>
      <c r="I474" s="11"/>
      <c r="J474" s="12"/>
      <c r="K474" s="11"/>
      <c r="L474" s="11"/>
      <c r="M474" s="11"/>
      <c r="N474" s="11"/>
      <c r="O474" s="11"/>
      <c r="P474" s="12" t="str">
        <f>IF(A474="","",IFERROR(IF(INDEX('Aide roster'!$F$6:$F$305,MATCH(A474,'Aide roster'!$B$6:$B$305,0))="","",INDEX('Aide roster'!$F$6:$F$305,MATCH(A474,'Aide roster'!$B$6:$B$305,0))),""))</f>
        <v/>
      </c>
      <c r="Q474" s="12" t="str">
        <f>IF(A474="","",IFERROR(IF(INDEX('Aide roster'!$G$6:$G$305,MATCH(A474,'Aide roster'!$B$6:$B$305,0))="","",INDEX('Aide roster'!$G$6:$G$305,MATCH(A474,'Aide roster'!$B$6:$B$305,0))),""))</f>
        <v/>
      </c>
      <c r="R474" s="11" t="str">
        <f t="shared" si="21"/>
        <v/>
      </c>
      <c r="S474" s="13" t="str">
        <f t="shared" si="22"/>
        <v/>
      </c>
      <c r="T474" s="11" t="str">
        <f t="shared" si="23"/>
        <v/>
      </c>
    </row>
    <row r="475" spans="1:20" x14ac:dyDescent="0.3">
      <c r="A475" s="11"/>
      <c r="B475" s="11" t="str">
        <f>IF(A475="","",IFERROR(INDEX('Aide roster'!$A$6:$A$305,MATCH(A475,'Aide roster'!$B$6:$B$305,0)),"ID not on roster"))</f>
        <v/>
      </c>
      <c r="C475" s="12"/>
      <c r="D475" s="13"/>
      <c r="E475" s="11"/>
      <c r="F475" s="11"/>
      <c r="G475" s="11"/>
      <c r="H475" s="11"/>
      <c r="I475" s="11"/>
      <c r="J475" s="12"/>
      <c r="K475" s="11"/>
      <c r="L475" s="11"/>
      <c r="M475" s="11"/>
      <c r="N475" s="11"/>
      <c r="O475" s="11"/>
      <c r="P475" s="12" t="str">
        <f>IF(A475="","",IFERROR(IF(INDEX('Aide roster'!$F$6:$F$305,MATCH(A475,'Aide roster'!$B$6:$B$305,0))="","",INDEX('Aide roster'!$F$6:$F$305,MATCH(A475,'Aide roster'!$B$6:$B$305,0))),""))</f>
        <v/>
      </c>
      <c r="Q475" s="12" t="str">
        <f>IF(A475="","",IFERROR(IF(INDEX('Aide roster'!$G$6:$G$305,MATCH(A475,'Aide roster'!$B$6:$B$305,0))="","",INDEX('Aide roster'!$G$6:$G$305,MATCH(A475,'Aide roster'!$B$6:$B$305,0))),""))</f>
        <v/>
      </c>
      <c r="R475" s="11" t="str">
        <f t="shared" si="21"/>
        <v/>
      </c>
      <c r="S475" s="13" t="str">
        <f t="shared" si="22"/>
        <v/>
      </c>
      <c r="T475" s="11" t="str">
        <f t="shared" si="23"/>
        <v/>
      </c>
    </row>
    <row r="476" spans="1:20" x14ac:dyDescent="0.3">
      <c r="A476" s="11"/>
      <c r="B476" s="11" t="str">
        <f>IF(A476="","",IFERROR(INDEX('Aide roster'!$A$6:$A$305,MATCH(A476,'Aide roster'!$B$6:$B$305,0)),"ID not on roster"))</f>
        <v/>
      </c>
      <c r="C476" s="12"/>
      <c r="D476" s="13"/>
      <c r="E476" s="11"/>
      <c r="F476" s="11"/>
      <c r="G476" s="11"/>
      <c r="H476" s="11"/>
      <c r="I476" s="11"/>
      <c r="J476" s="12"/>
      <c r="K476" s="11"/>
      <c r="L476" s="11"/>
      <c r="M476" s="11"/>
      <c r="N476" s="11"/>
      <c r="O476" s="11"/>
      <c r="P476" s="12" t="str">
        <f>IF(A476="","",IFERROR(IF(INDEX('Aide roster'!$F$6:$F$305,MATCH(A476,'Aide roster'!$B$6:$B$305,0))="","",INDEX('Aide roster'!$F$6:$F$305,MATCH(A476,'Aide roster'!$B$6:$B$305,0))),""))</f>
        <v/>
      </c>
      <c r="Q476" s="12" t="str">
        <f>IF(A476="","",IFERROR(IF(INDEX('Aide roster'!$G$6:$G$305,MATCH(A476,'Aide roster'!$B$6:$B$305,0))="","",INDEX('Aide roster'!$G$6:$G$305,MATCH(A476,'Aide roster'!$B$6:$B$305,0))),""))</f>
        <v/>
      </c>
      <c r="R476" s="11" t="str">
        <f t="shared" si="21"/>
        <v/>
      </c>
      <c r="S476" s="13" t="str">
        <f t="shared" si="22"/>
        <v/>
      </c>
      <c r="T476" s="11" t="str">
        <f t="shared" si="23"/>
        <v/>
      </c>
    </row>
    <row r="477" spans="1:20" x14ac:dyDescent="0.3">
      <c r="A477" s="11"/>
      <c r="B477" s="11" t="str">
        <f>IF(A477="","",IFERROR(INDEX('Aide roster'!$A$6:$A$305,MATCH(A477,'Aide roster'!$B$6:$B$305,0)),"ID not on roster"))</f>
        <v/>
      </c>
      <c r="C477" s="12"/>
      <c r="D477" s="13"/>
      <c r="E477" s="11"/>
      <c r="F477" s="11"/>
      <c r="G477" s="11"/>
      <c r="H477" s="11"/>
      <c r="I477" s="11"/>
      <c r="J477" s="12"/>
      <c r="K477" s="11"/>
      <c r="L477" s="11"/>
      <c r="M477" s="11"/>
      <c r="N477" s="11"/>
      <c r="O477" s="11"/>
      <c r="P477" s="12" t="str">
        <f>IF(A477="","",IFERROR(IF(INDEX('Aide roster'!$F$6:$F$305,MATCH(A477,'Aide roster'!$B$6:$B$305,0))="","",INDEX('Aide roster'!$F$6:$F$305,MATCH(A477,'Aide roster'!$B$6:$B$305,0))),""))</f>
        <v/>
      </c>
      <c r="Q477" s="12" t="str">
        <f>IF(A477="","",IFERROR(IF(INDEX('Aide roster'!$G$6:$G$305,MATCH(A477,'Aide roster'!$B$6:$B$305,0))="","",INDEX('Aide roster'!$G$6:$G$305,MATCH(A477,'Aide roster'!$B$6:$B$305,0))),""))</f>
        <v/>
      </c>
      <c r="R477" s="11" t="str">
        <f t="shared" si="21"/>
        <v/>
      </c>
      <c r="S477" s="13" t="str">
        <f t="shared" si="22"/>
        <v/>
      </c>
      <c r="T477" s="11" t="str">
        <f t="shared" si="23"/>
        <v/>
      </c>
    </row>
    <row r="478" spans="1:20" x14ac:dyDescent="0.3">
      <c r="A478" s="11"/>
      <c r="B478" s="11" t="str">
        <f>IF(A478="","",IFERROR(INDEX('Aide roster'!$A$6:$A$305,MATCH(A478,'Aide roster'!$B$6:$B$305,0)),"ID not on roster"))</f>
        <v/>
      </c>
      <c r="C478" s="12"/>
      <c r="D478" s="13"/>
      <c r="E478" s="11"/>
      <c r="F478" s="11"/>
      <c r="G478" s="11"/>
      <c r="H478" s="11"/>
      <c r="I478" s="11"/>
      <c r="J478" s="12"/>
      <c r="K478" s="11"/>
      <c r="L478" s="11"/>
      <c r="M478" s="11"/>
      <c r="N478" s="11"/>
      <c r="O478" s="11"/>
      <c r="P478" s="12" t="str">
        <f>IF(A478="","",IFERROR(IF(INDEX('Aide roster'!$F$6:$F$305,MATCH(A478,'Aide roster'!$B$6:$B$305,0))="","",INDEX('Aide roster'!$F$6:$F$305,MATCH(A478,'Aide roster'!$B$6:$B$305,0))),""))</f>
        <v/>
      </c>
      <c r="Q478" s="12" t="str">
        <f>IF(A478="","",IFERROR(IF(INDEX('Aide roster'!$G$6:$G$305,MATCH(A478,'Aide roster'!$B$6:$B$305,0))="","",INDEX('Aide roster'!$G$6:$G$305,MATCH(A478,'Aide roster'!$B$6:$B$305,0))),""))</f>
        <v/>
      </c>
      <c r="R478" s="11" t="str">
        <f t="shared" si="21"/>
        <v/>
      </c>
      <c r="S478" s="13" t="str">
        <f t="shared" si="22"/>
        <v/>
      </c>
      <c r="T478" s="11" t="str">
        <f t="shared" si="23"/>
        <v/>
      </c>
    </row>
    <row r="479" spans="1:20" x14ac:dyDescent="0.3">
      <c r="A479" s="11"/>
      <c r="B479" s="11" t="str">
        <f>IF(A479="","",IFERROR(INDEX('Aide roster'!$A$6:$A$305,MATCH(A479,'Aide roster'!$B$6:$B$305,0)),"ID not on roster"))</f>
        <v/>
      </c>
      <c r="C479" s="12"/>
      <c r="D479" s="13"/>
      <c r="E479" s="11"/>
      <c r="F479" s="11"/>
      <c r="G479" s="11"/>
      <c r="H479" s="11"/>
      <c r="I479" s="11"/>
      <c r="J479" s="12"/>
      <c r="K479" s="11"/>
      <c r="L479" s="11"/>
      <c r="M479" s="11"/>
      <c r="N479" s="11"/>
      <c r="O479" s="11"/>
      <c r="P479" s="12" t="str">
        <f>IF(A479="","",IFERROR(IF(INDEX('Aide roster'!$F$6:$F$305,MATCH(A479,'Aide roster'!$B$6:$B$305,0))="","",INDEX('Aide roster'!$F$6:$F$305,MATCH(A479,'Aide roster'!$B$6:$B$305,0))),""))</f>
        <v/>
      </c>
      <c r="Q479" s="12" t="str">
        <f>IF(A479="","",IFERROR(IF(INDEX('Aide roster'!$G$6:$G$305,MATCH(A479,'Aide roster'!$B$6:$B$305,0))="","",INDEX('Aide roster'!$G$6:$G$305,MATCH(A479,'Aide roster'!$B$6:$B$305,0))),""))</f>
        <v/>
      </c>
      <c r="R479" s="11" t="str">
        <f t="shared" si="21"/>
        <v/>
      </c>
      <c r="S479" s="13" t="str">
        <f t="shared" si="22"/>
        <v/>
      </c>
      <c r="T479" s="11" t="str">
        <f t="shared" si="23"/>
        <v/>
      </c>
    </row>
    <row r="480" spans="1:20" x14ac:dyDescent="0.3">
      <c r="A480" s="11"/>
      <c r="B480" s="11" t="str">
        <f>IF(A480="","",IFERROR(INDEX('Aide roster'!$A$6:$A$305,MATCH(A480,'Aide roster'!$B$6:$B$305,0)),"ID not on roster"))</f>
        <v/>
      </c>
      <c r="C480" s="12"/>
      <c r="D480" s="13"/>
      <c r="E480" s="11"/>
      <c r="F480" s="11"/>
      <c r="G480" s="11"/>
      <c r="H480" s="11"/>
      <c r="I480" s="11"/>
      <c r="J480" s="12"/>
      <c r="K480" s="11"/>
      <c r="L480" s="11"/>
      <c r="M480" s="11"/>
      <c r="N480" s="11"/>
      <c r="O480" s="11"/>
      <c r="P480" s="12" t="str">
        <f>IF(A480="","",IFERROR(IF(INDEX('Aide roster'!$F$6:$F$305,MATCH(A480,'Aide roster'!$B$6:$B$305,0))="","",INDEX('Aide roster'!$F$6:$F$305,MATCH(A480,'Aide roster'!$B$6:$B$305,0))),""))</f>
        <v/>
      </c>
      <c r="Q480" s="12" t="str">
        <f>IF(A480="","",IFERROR(IF(INDEX('Aide roster'!$G$6:$G$305,MATCH(A480,'Aide roster'!$B$6:$B$305,0))="","",INDEX('Aide roster'!$G$6:$G$305,MATCH(A480,'Aide roster'!$B$6:$B$305,0))),""))</f>
        <v/>
      </c>
      <c r="R480" s="11" t="str">
        <f t="shared" si="21"/>
        <v/>
      </c>
      <c r="S480" s="13" t="str">
        <f t="shared" si="22"/>
        <v/>
      </c>
      <c r="T480" s="11" t="str">
        <f t="shared" si="23"/>
        <v/>
      </c>
    </row>
    <row r="481" spans="1:20" x14ac:dyDescent="0.3">
      <c r="A481" s="11"/>
      <c r="B481" s="11" t="str">
        <f>IF(A481="","",IFERROR(INDEX('Aide roster'!$A$6:$A$305,MATCH(A481,'Aide roster'!$B$6:$B$305,0)),"ID not on roster"))</f>
        <v/>
      </c>
      <c r="C481" s="12"/>
      <c r="D481" s="13"/>
      <c r="E481" s="11"/>
      <c r="F481" s="11"/>
      <c r="G481" s="11"/>
      <c r="H481" s="11"/>
      <c r="I481" s="11"/>
      <c r="J481" s="12"/>
      <c r="K481" s="11"/>
      <c r="L481" s="11"/>
      <c r="M481" s="11"/>
      <c r="N481" s="11"/>
      <c r="O481" s="11"/>
      <c r="P481" s="12" t="str">
        <f>IF(A481="","",IFERROR(IF(INDEX('Aide roster'!$F$6:$F$305,MATCH(A481,'Aide roster'!$B$6:$B$305,0))="","",INDEX('Aide roster'!$F$6:$F$305,MATCH(A481,'Aide roster'!$B$6:$B$305,0))),""))</f>
        <v/>
      </c>
      <c r="Q481" s="12" t="str">
        <f>IF(A481="","",IFERROR(IF(INDEX('Aide roster'!$G$6:$G$305,MATCH(A481,'Aide roster'!$B$6:$B$305,0))="","",INDEX('Aide roster'!$G$6:$G$305,MATCH(A481,'Aide roster'!$B$6:$B$305,0))),""))</f>
        <v/>
      </c>
      <c r="R481" s="11" t="str">
        <f t="shared" si="21"/>
        <v/>
      </c>
      <c r="S481" s="13" t="str">
        <f t="shared" si="22"/>
        <v/>
      </c>
      <c r="T481" s="11" t="str">
        <f t="shared" si="23"/>
        <v/>
      </c>
    </row>
    <row r="482" spans="1:20" x14ac:dyDescent="0.3">
      <c r="A482" s="11"/>
      <c r="B482" s="11" t="str">
        <f>IF(A482="","",IFERROR(INDEX('Aide roster'!$A$6:$A$305,MATCH(A482,'Aide roster'!$B$6:$B$305,0)),"ID not on roster"))</f>
        <v/>
      </c>
      <c r="C482" s="12"/>
      <c r="D482" s="13"/>
      <c r="E482" s="11"/>
      <c r="F482" s="11"/>
      <c r="G482" s="11"/>
      <c r="H482" s="11"/>
      <c r="I482" s="11"/>
      <c r="J482" s="12"/>
      <c r="K482" s="11"/>
      <c r="L482" s="11"/>
      <c r="M482" s="11"/>
      <c r="N482" s="11"/>
      <c r="O482" s="11"/>
      <c r="P482" s="12" t="str">
        <f>IF(A482="","",IFERROR(IF(INDEX('Aide roster'!$F$6:$F$305,MATCH(A482,'Aide roster'!$B$6:$B$305,0))="","",INDEX('Aide roster'!$F$6:$F$305,MATCH(A482,'Aide roster'!$B$6:$B$305,0))),""))</f>
        <v/>
      </c>
      <c r="Q482" s="12" t="str">
        <f>IF(A482="","",IFERROR(IF(INDEX('Aide roster'!$G$6:$G$305,MATCH(A482,'Aide roster'!$B$6:$B$305,0))="","",INDEX('Aide roster'!$G$6:$G$305,MATCH(A482,'Aide roster'!$B$6:$B$305,0))),""))</f>
        <v/>
      </c>
      <c r="R482" s="11" t="str">
        <f t="shared" si="21"/>
        <v/>
      </c>
      <c r="S482" s="13" t="str">
        <f t="shared" si="22"/>
        <v/>
      </c>
      <c r="T482" s="11" t="str">
        <f t="shared" si="23"/>
        <v/>
      </c>
    </row>
    <row r="483" spans="1:20" x14ac:dyDescent="0.3">
      <c r="A483" s="11"/>
      <c r="B483" s="11" t="str">
        <f>IF(A483="","",IFERROR(INDEX('Aide roster'!$A$6:$A$305,MATCH(A483,'Aide roster'!$B$6:$B$305,0)),"ID not on roster"))</f>
        <v/>
      </c>
      <c r="C483" s="12"/>
      <c r="D483" s="13"/>
      <c r="E483" s="11"/>
      <c r="F483" s="11"/>
      <c r="G483" s="11"/>
      <c r="H483" s="11"/>
      <c r="I483" s="11"/>
      <c r="J483" s="12"/>
      <c r="K483" s="11"/>
      <c r="L483" s="11"/>
      <c r="M483" s="11"/>
      <c r="N483" s="11"/>
      <c r="O483" s="11"/>
      <c r="P483" s="12" t="str">
        <f>IF(A483="","",IFERROR(IF(INDEX('Aide roster'!$F$6:$F$305,MATCH(A483,'Aide roster'!$B$6:$B$305,0))="","",INDEX('Aide roster'!$F$6:$F$305,MATCH(A483,'Aide roster'!$B$6:$B$305,0))),""))</f>
        <v/>
      </c>
      <c r="Q483" s="12" t="str">
        <f>IF(A483="","",IFERROR(IF(INDEX('Aide roster'!$G$6:$G$305,MATCH(A483,'Aide roster'!$B$6:$B$305,0))="","",INDEX('Aide roster'!$G$6:$G$305,MATCH(A483,'Aide roster'!$B$6:$B$305,0))),""))</f>
        <v/>
      </c>
      <c r="R483" s="11" t="str">
        <f t="shared" si="21"/>
        <v/>
      </c>
      <c r="S483" s="13" t="str">
        <f t="shared" si="22"/>
        <v/>
      </c>
      <c r="T483" s="11" t="str">
        <f t="shared" si="23"/>
        <v/>
      </c>
    </row>
    <row r="484" spans="1:20" x14ac:dyDescent="0.3">
      <c r="A484" s="11"/>
      <c r="B484" s="11" t="str">
        <f>IF(A484="","",IFERROR(INDEX('Aide roster'!$A$6:$A$305,MATCH(A484,'Aide roster'!$B$6:$B$305,0)),"ID not on roster"))</f>
        <v/>
      </c>
      <c r="C484" s="12"/>
      <c r="D484" s="13"/>
      <c r="E484" s="11"/>
      <c r="F484" s="11"/>
      <c r="G484" s="11"/>
      <c r="H484" s="11"/>
      <c r="I484" s="11"/>
      <c r="J484" s="12"/>
      <c r="K484" s="11"/>
      <c r="L484" s="11"/>
      <c r="M484" s="11"/>
      <c r="N484" s="11"/>
      <c r="O484" s="11"/>
      <c r="P484" s="12" t="str">
        <f>IF(A484="","",IFERROR(IF(INDEX('Aide roster'!$F$6:$F$305,MATCH(A484,'Aide roster'!$B$6:$B$305,0))="","",INDEX('Aide roster'!$F$6:$F$305,MATCH(A484,'Aide roster'!$B$6:$B$305,0))),""))</f>
        <v/>
      </c>
      <c r="Q484" s="12" t="str">
        <f>IF(A484="","",IFERROR(IF(INDEX('Aide roster'!$G$6:$G$305,MATCH(A484,'Aide roster'!$B$6:$B$305,0))="","",INDEX('Aide roster'!$G$6:$G$305,MATCH(A484,'Aide roster'!$B$6:$B$305,0))),""))</f>
        <v/>
      </c>
      <c r="R484" s="11" t="str">
        <f t="shared" si="21"/>
        <v/>
      </c>
      <c r="S484" s="13" t="str">
        <f t="shared" si="22"/>
        <v/>
      </c>
      <c r="T484" s="11" t="str">
        <f t="shared" si="23"/>
        <v/>
      </c>
    </row>
    <row r="485" spans="1:20" x14ac:dyDescent="0.3">
      <c r="A485" s="11"/>
      <c r="B485" s="11" t="str">
        <f>IF(A485="","",IFERROR(INDEX('Aide roster'!$A$6:$A$305,MATCH(A485,'Aide roster'!$B$6:$B$305,0)),"ID not on roster"))</f>
        <v/>
      </c>
      <c r="C485" s="12"/>
      <c r="D485" s="13"/>
      <c r="E485" s="11"/>
      <c r="F485" s="11"/>
      <c r="G485" s="11"/>
      <c r="H485" s="11"/>
      <c r="I485" s="11"/>
      <c r="J485" s="12"/>
      <c r="K485" s="11"/>
      <c r="L485" s="11"/>
      <c r="M485" s="11"/>
      <c r="N485" s="11"/>
      <c r="O485" s="11"/>
      <c r="P485" s="12" t="str">
        <f>IF(A485="","",IFERROR(IF(INDEX('Aide roster'!$F$6:$F$305,MATCH(A485,'Aide roster'!$B$6:$B$305,0))="","",INDEX('Aide roster'!$F$6:$F$305,MATCH(A485,'Aide roster'!$B$6:$B$305,0))),""))</f>
        <v/>
      </c>
      <c r="Q485" s="12" t="str">
        <f>IF(A485="","",IFERROR(IF(INDEX('Aide roster'!$G$6:$G$305,MATCH(A485,'Aide roster'!$B$6:$B$305,0))="","",INDEX('Aide roster'!$G$6:$G$305,MATCH(A485,'Aide roster'!$B$6:$B$305,0))),""))</f>
        <v/>
      </c>
      <c r="R485" s="11" t="str">
        <f t="shared" si="21"/>
        <v/>
      </c>
      <c r="S485" s="13" t="str">
        <f t="shared" si="22"/>
        <v/>
      </c>
      <c r="T485" s="11" t="str">
        <f t="shared" si="23"/>
        <v/>
      </c>
    </row>
    <row r="486" spans="1:20" x14ac:dyDescent="0.3">
      <c r="A486" s="11"/>
      <c r="B486" s="11" t="str">
        <f>IF(A486="","",IFERROR(INDEX('Aide roster'!$A$6:$A$305,MATCH(A486,'Aide roster'!$B$6:$B$305,0)),"ID not on roster"))</f>
        <v/>
      </c>
      <c r="C486" s="12"/>
      <c r="D486" s="13"/>
      <c r="E486" s="11"/>
      <c r="F486" s="11"/>
      <c r="G486" s="11"/>
      <c r="H486" s="11"/>
      <c r="I486" s="11"/>
      <c r="J486" s="12"/>
      <c r="K486" s="11"/>
      <c r="L486" s="11"/>
      <c r="M486" s="11"/>
      <c r="N486" s="11"/>
      <c r="O486" s="11"/>
      <c r="P486" s="12" t="str">
        <f>IF(A486="","",IFERROR(IF(INDEX('Aide roster'!$F$6:$F$305,MATCH(A486,'Aide roster'!$B$6:$B$305,0))="","",INDEX('Aide roster'!$F$6:$F$305,MATCH(A486,'Aide roster'!$B$6:$B$305,0))),""))</f>
        <v/>
      </c>
      <c r="Q486" s="12" t="str">
        <f>IF(A486="","",IFERROR(IF(INDEX('Aide roster'!$G$6:$G$305,MATCH(A486,'Aide roster'!$B$6:$B$305,0))="","",INDEX('Aide roster'!$G$6:$G$305,MATCH(A486,'Aide roster'!$B$6:$B$305,0))),""))</f>
        <v/>
      </c>
      <c r="R486" s="11" t="str">
        <f t="shared" si="21"/>
        <v/>
      </c>
      <c r="S486" s="13" t="str">
        <f t="shared" si="22"/>
        <v/>
      </c>
      <c r="T486" s="11" t="str">
        <f t="shared" si="23"/>
        <v/>
      </c>
    </row>
    <row r="487" spans="1:20" x14ac:dyDescent="0.3">
      <c r="A487" s="11"/>
      <c r="B487" s="11" t="str">
        <f>IF(A487="","",IFERROR(INDEX('Aide roster'!$A$6:$A$305,MATCH(A487,'Aide roster'!$B$6:$B$305,0)),"ID not on roster"))</f>
        <v/>
      </c>
      <c r="C487" s="12"/>
      <c r="D487" s="13"/>
      <c r="E487" s="11"/>
      <c r="F487" s="11"/>
      <c r="G487" s="11"/>
      <c r="H487" s="11"/>
      <c r="I487" s="11"/>
      <c r="J487" s="12"/>
      <c r="K487" s="11"/>
      <c r="L487" s="11"/>
      <c r="M487" s="11"/>
      <c r="N487" s="11"/>
      <c r="O487" s="11"/>
      <c r="P487" s="12" t="str">
        <f>IF(A487="","",IFERROR(IF(INDEX('Aide roster'!$F$6:$F$305,MATCH(A487,'Aide roster'!$B$6:$B$305,0))="","",INDEX('Aide roster'!$F$6:$F$305,MATCH(A487,'Aide roster'!$B$6:$B$305,0))),""))</f>
        <v/>
      </c>
      <c r="Q487" s="12" t="str">
        <f>IF(A487="","",IFERROR(IF(INDEX('Aide roster'!$G$6:$G$305,MATCH(A487,'Aide roster'!$B$6:$B$305,0))="","",INDEX('Aide roster'!$G$6:$G$305,MATCH(A487,'Aide roster'!$B$6:$B$305,0))),""))</f>
        <v/>
      </c>
      <c r="R487" s="11" t="str">
        <f t="shared" si="21"/>
        <v/>
      </c>
      <c r="S487" s="13" t="str">
        <f t="shared" si="22"/>
        <v/>
      </c>
      <c r="T487" s="11" t="str">
        <f t="shared" si="23"/>
        <v/>
      </c>
    </row>
    <row r="488" spans="1:20" x14ac:dyDescent="0.3">
      <c r="A488" s="11"/>
      <c r="B488" s="11" t="str">
        <f>IF(A488="","",IFERROR(INDEX('Aide roster'!$A$6:$A$305,MATCH(A488,'Aide roster'!$B$6:$B$305,0)),"ID not on roster"))</f>
        <v/>
      </c>
      <c r="C488" s="12"/>
      <c r="D488" s="13"/>
      <c r="E488" s="11"/>
      <c r="F488" s="11"/>
      <c r="G488" s="11"/>
      <c r="H488" s="11"/>
      <c r="I488" s="11"/>
      <c r="J488" s="12"/>
      <c r="K488" s="11"/>
      <c r="L488" s="11"/>
      <c r="M488" s="11"/>
      <c r="N488" s="11"/>
      <c r="O488" s="11"/>
      <c r="P488" s="12" t="str">
        <f>IF(A488="","",IFERROR(IF(INDEX('Aide roster'!$F$6:$F$305,MATCH(A488,'Aide roster'!$B$6:$B$305,0))="","",INDEX('Aide roster'!$F$6:$F$305,MATCH(A488,'Aide roster'!$B$6:$B$305,0))),""))</f>
        <v/>
      </c>
      <c r="Q488" s="12" t="str">
        <f>IF(A488="","",IFERROR(IF(INDEX('Aide roster'!$G$6:$G$305,MATCH(A488,'Aide roster'!$B$6:$B$305,0))="","",INDEX('Aide roster'!$G$6:$G$305,MATCH(A488,'Aide roster'!$B$6:$B$305,0))),""))</f>
        <v/>
      </c>
      <c r="R488" s="11" t="str">
        <f t="shared" si="21"/>
        <v/>
      </c>
      <c r="S488" s="13" t="str">
        <f t="shared" si="22"/>
        <v/>
      </c>
      <c r="T488" s="11" t="str">
        <f t="shared" si="23"/>
        <v/>
      </c>
    </row>
    <row r="489" spans="1:20" x14ac:dyDescent="0.3">
      <c r="A489" s="11"/>
      <c r="B489" s="11" t="str">
        <f>IF(A489="","",IFERROR(INDEX('Aide roster'!$A$6:$A$305,MATCH(A489,'Aide roster'!$B$6:$B$305,0)),"ID not on roster"))</f>
        <v/>
      </c>
      <c r="C489" s="12"/>
      <c r="D489" s="13"/>
      <c r="E489" s="11"/>
      <c r="F489" s="11"/>
      <c r="G489" s="11"/>
      <c r="H489" s="11"/>
      <c r="I489" s="11"/>
      <c r="J489" s="12"/>
      <c r="K489" s="11"/>
      <c r="L489" s="11"/>
      <c r="M489" s="11"/>
      <c r="N489" s="11"/>
      <c r="O489" s="11"/>
      <c r="P489" s="12" t="str">
        <f>IF(A489="","",IFERROR(IF(INDEX('Aide roster'!$F$6:$F$305,MATCH(A489,'Aide roster'!$B$6:$B$305,0))="","",INDEX('Aide roster'!$F$6:$F$305,MATCH(A489,'Aide roster'!$B$6:$B$305,0))),""))</f>
        <v/>
      </c>
      <c r="Q489" s="12" t="str">
        <f>IF(A489="","",IFERROR(IF(INDEX('Aide roster'!$G$6:$G$305,MATCH(A489,'Aide roster'!$B$6:$B$305,0))="","",INDEX('Aide roster'!$G$6:$G$305,MATCH(A489,'Aide roster'!$B$6:$B$305,0))),""))</f>
        <v/>
      </c>
      <c r="R489" s="11" t="str">
        <f t="shared" si="21"/>
        <v/>
      </c>
      <c r="S489" s="13" t="str">
        <f t="shared" si="22"/>
        <v/>
      </c>
      <c r="T489" s="11" t="str">
        <f t="shared" si="23"/>
        <v/>
      </c>
    </row>
    <row r="490" spans="1:20" x14ac:dyDescent="0.3">
      <c r="A490" s="11"/>
      <c r="B490" s="11" t="str">
        <f>IF(A490="","",IFERROR(INDEX('Aide roster'!$A$6:$A$305,MATCH(A490,'Aide roster'!$B$6:$B$305,0)),"ID not on roster"))</f>
        <v/>
      </c>
      <c r="C490" s="12"/>
      <c r="D490" s="13"/>
      <c r="E490" s="11"/>
      <c r="F490" s="11"/>
      <c r="G490" s="11"/>
      <c r="H490" s="11"/>
      <c r="I490" s="11"/>
      <c r="J490" s="12"/>
      <c r="K490" s="11"/>
      <c r="L490" s="11"/>
      <c r="M490" s="11"/>
      <c r="N490" s="11"/>
      <c r="O490" s="11"/>
      <c r="P490" s="12" t="str">
        <f>IF(A490="","",IFERROR(IF(INDEX('Aide roster'!$F$6:$F$305,MATCH(A490,'Aide roster'!$B$6:$B$305,0))="","",INDEX('Aide roster'!$F$6:$F$305,MATCH(A490,'Aide roster'!$B$6:$B$305,0))),""))</f>
        <v/>
      </c>
      <c r="Q490" s="12" t="str">
        <f>IF(A490="","",IFERROR(IF(INDEX('Aide roster'!$G$6:$G$305,MATCH(A490,'Aide roster'!$B$6:$B$305,0))="","",INDEX('Aide roster'!$G$6:$G$305,MATCH(A490,'Aide roster'!$B$6:$B$305,0))),""))</f>
        <v/>
      </c>
      <c r="R490" s="11" t="str">
        <f t="shared" si="21"/>
        <v/>
      </c>
      <c r="S490" s="13" t="str">
        <f t="shared" si="22"/>
        <v/>
      </c>
      <c r="T490" s="11" t="str">
        <f t="shared" si="23"/>
        <v/>
      </c>
    </row>
    <row r="491" spans="1:20" x14ac:dyDescent="0.3">
      <c r="A491" s="11"/>
      <c r="B491" s="11" t="str">
        <f>IF(A491="","",IFERROR(INDEX('Aide roster'!$A$6:$A$305,MATCH(A491,'Aide roster'!$B$6:$B$305,0)),"ID not on roster"))</f>
        <v/>
      </c>
      <c r="C491" s="12"/>
      <c r="D491" s="13"/>
      <c r="E491" s="11"/>
      <c r="F491" s="11"/>
      <c r="G491" s="11"/>
      <c r="H491" s="11"/>
      <c r="I491" s="11"/>
      <c r="J491" s="12"/>
      <c r="K491" s="11"/>
      <c r="L491" s="11"/>
      <c r="M491" s="11"/>
      <c r="N491" s="11"/>
      <c r="O491" s="11"/>
      <c r="P491" s="12" t="str">
        <f>IF(A491="","",IFERROR(IF(INDEX('Aide roster'!$F$6:$F$305,MATCH(A491,'Aide roster'!$B$6:$B$305,0))="","",INDEX('Aide roster'!$F$6:$F$305,MATCH(A491,'Aide roster'!$B$6:$B$305,0))),""))</f>
        <v/>
      </c>
      <c r="Q491" s="12" t="str">
        <f>IF(A491="","",IFERROR(IF(INDEX('Aide roster'!$G$6:$G$305,MATCH(A491,'Aide roster'!$B$6:$B$305,0))="","",INDEX('Aide roster'!$G$6:$G$305,MATCH(A491,'Aide roster'!$B$6:$B$305,0))),""))</f>
        <v/>
      </c>
      <c r="R491" s="11" t="str">
        <f t="shared" si="21"/>
        <v/>
      </c>
      <c r="S491" s="13" t="str">
        <f t="shared" si="22"/>
        <v/>
      </c>
      <c r="T491" s="11" t="str">
        <f t="shared" si="23"/>
        <v/>
      </c>
    </row>
    <row r="492" spans="1:20" x14ac:dyDescent="0.3">
      <c r="A492" s="11"/>
      <c r="B492" s="11" t="str">
        <f>IF(A492="","",IFERROR(INDEX('Aide roster'!$A$6:$A$305,MATCH(A492,'Aide roster'!$B$6:$B$305,0)),"ID not on roster"))</f>
        <v/>
      </c>
      <c r="C492" s="12"/>
      <c r="D492" s="13"/>
      <c r="E492" s="11"/>
      <c r="F492" s="11"/>
      <c r="G492" s="11"/>
      <c r="H492" s="11"/>
      <c r="I492" s="11"/>
      <c r="J492" s="12"/>
      <c r="K492" s="11"/>
      <c r="L492" s="11"/>
      <c r="M492" s="11"/>
      <c r="N492" s="11"/>
      <c r="O492" s="11"/>
      <c r="P492" s="12" t="str">
        <f>IF(A492="","",IFERROR(IF(INDEX('Aide roster'!$F$6:$F$305,MATCH(A492,'Aide roster'!$B$6:$B$305,0))="","",INDEX('Aide roster'!$F$6:$F$305,MATCH(A492,'Aide roster'!$B$6:$B$305,0))),""))</f>
        <v/>
      </c>
      <c r="Q492" s="12" t="str">
        <f>IF(A492="","",IFERROR(IF(INDEX('Aide roster'!$G$6:$G$305,MATCH(A492,'Aide roster'!$B$6:$B$305,0))="","",INDEX('Aide roster'!$G$6:$G$305,MATCH(A492,'Aide roster'!$B$6:$B$305,0))),""))</f>
        <v/>
      </c>
      <c r="R492" s="11" t="str">
        <f t="shared" si="21"/>
        <v/>
      </c>
      <c r="S492" s="13" t="str">
        <f t="shared" si="22"/>
        <v/>
      </c>
      <c r="T492" s="11" t="str">
        <f t="shared" si="23"/>
        <v/>
      </c>
    </row>
    <row r="493" spans="1:20" x14ac:dyDescent="0.3">
      <c r="A493" s="11"/>
      <c r="B493" s="11" t="str">
        <f>IF(A493="","",IFERROR(INDEX('Aide roster'!$A$6:$A$305,MATCH(A493,'Aide roster'!$B$6:$B$305,0)),"ID not on roster"))</f>
        <v/>
      </c>
      <c r="C493" s="12"/>
      <c r="D493" s="13"/>
      <c r="E493" s="11"/>
      <c r="F493" s="11"/>
      <c r="G493" s="11"/>
      <c r="H493" s="11"/>
      <c r="I493" s="11"/>
      <c r="J493" s="12"/>
      <c r="K493" s="11"/>
      <c r="L493" s="11"/>
      <c r="M493" s="11"/>
      <c r="N493" s="11"/>
      <c r="O493" s="11"/>
      <c r="P493" s="12" t="str">
        <f>IF(A493="","",IFERROR(IF(INDEX('Aide roster'!$F$6:$F$305,MATCH(A493,'Aide roster'!$B$6:$B$305,0))="","",INDEX('Aide roster'!$F$6:$F$305,MATCH(A493,'Aide roster'!$B$6:$B$305,0))),""))</f>
        <v/>
      </c>
      <c r="Q493" s="12" t="str">
        <f>IF(A493="","",IFERROR(IF(INDEX('Aide roster'!$G$6:$G$305,MATCH(A493,'Aide roster'!$B$6:$B$305,0))="","",INDEX('Aide roster'!$G$6:$G$305,MATCH(A493,'Aide roster'!$B$6:$B$305,0))),""))</f>
        <v/>
      </c>
      <c r="R493" s="11" t="str">
        <f t="shared" si="21"/>
        <v/>
      </c>
      <c r="S493" s="13" t="str">
        <f t="shared" si="22"/>
        <v/>
      </c>
      <c r="T493" s="11" t="str">
        <f t="shared" si="23"/>
        <v/>
      </c>
    </row>
    <row r="494" spans="1:20" x14ac:dyDescent="0.3">
      <c r="A494" s="11"/>
      <c r="B494" s="11" t="str">
        <f>IF(A494="","",IFERROR(INDEX('Aide roster'!$A$6:$A$305,MATCH(A494,'Aide roster'!$B$6:$B$305,0)),"ID not on roster"))</f>
        <v/>
      </c>
      <c r="C494" s="12"/>
      <c r="D494" s="13"/>
      <c r="E494" s="11"/>
      <c r="F494" s="11"/>
      <c r="G494" s="11"/>
      <c r="H494" s="11"/>
      <c r="I494" s="11"/>
      <c r="J494" s="12"/>
      <c r="K494" s="11"/>
      <c r="L494" s="11"/>
      <c r="M494" s="11"/>
      <c r="N494" s="11"/>
      <c r="O494" s="11"/>
      <c r="P494" s="12" t="str">
        <f>IF(A494="","",IFERROR(IF(INDEX('Aide roster'!$F$6:$F$305,MATCH(A494,'Aide roster'!$B$6:$B$305,0))="","",INDEX('Aide roster'!$F$6:$F$305,MATCH(A494,'Aide roster'!$B$6:$B$305,0))),""))</f>
        <v/>
      </c>
      <c r="Q494" s="12" t="str">
        <f>IF(A494="","",IFERROR(IF(INDEX('Aide roster'!$G$6:$G$305,MATCH(A494,'Aide roster'!$B$6:$B$305,0))="","",INDEX('Aide roster'!$G$6:$G$305,MATCH(A494,'Aide roster'!$B$6:$B$305,0))),""))</f>
        <v/>
      </c>
      <c r="R494" s="11" t="str">
        <f t="shared" si="21"/>
        <v/>
      </c>
      <c r="S494" s="13" t="str">
        <f t="shared" si="22"/>
        <v/>
      </c>
      <c r="T494" s="11" t="str">
        <f t="shared" si="23"/>
        <v/>
      </c>
    </row>
    <row r="495" spans="1:20" x14ac:dyDescent="0.3">
      <c r="A495" s="11"/>
      <c r="B495" s="11" t="str">
        <f>IF(A495="","",IFERROR(INDEX('Aide roster'!$A$6:$A$305,MATCH(A495,'Aide roster'!$B$6:$B$305,0)),"ID not on roster"))</f>
        <v/>
      </c>
      <c r="C495" s="12"/>
      <c r="D495" s="13"/>
      <c r="E495" s="11"/>
      <c r="F495" s="11"/>
      <c r="G495" s="11"/>
      <c r="H495" s="11"/>
      <c r="I495" s="11"/>
      <c r="J495" s="12"/>
      <c r="K495" s="11"/>
      <c r="L495" s="11"/>
      <c r="M495" s="11"/>
      <c r="N495" s="11"/>
      <c r="O495" s="11"/>
      <c r="P495" s="12" t="str">
        <f>IF(A495="","",IFERROR(IF(INDEX('Aide roster'!$F$6:$F$305,MATCH(A495,'Aide roster'!$B$6:$B$305,0))="","",INDEX('Aide roster'!$F$6:$F$305,MATCH(A495,'Aide roster'!$B$6:$B$305,0))),""))</f>
        <v/>
      </c>
      <c r="Q495" s="12" t="str">
        <f>IF(A495="","",IFERROR(IF(INDEX('Aide roster'!$G$6:$G$305,MATCH(A495,'Aide roster'!$B$6:$B$305,0))="","",INDEX('Aide roster'!$G$6:$G$305,MATCH(A495,'Aide roster'!$B$6:$B$305,0))),""))</f>
        <v/>
      </c>
      <c r="R495" s="11" t="str">
        <f t="shared" si="21"/>
        <v/>
      </c>
      <c r="S495" s="13" t="str">
        <f t="shared" si="22"/>
        <v/>
      </c>
      <c r="T495" s="11" t="str">
        <f t="shared" si="23"/>
        <v/>
      </c>
    </row>
    <row r="496" spans="1:20" x14ac:dyDescent="0.3">
      <c r="A496" s="11"/>
      <c r="B496" s="11" t="str">
        <f>IF(A496="","",IFERROR(INDEX('Aide roster'!$A$6:$A$305,MATCH(A496,'Aide roster'!$B$6:$B$305,0)),"ID not on roster"))</f>
        <v/>
      </c>
      <c r="C496" s="12"/>
      <c r="D496" s="13"/>
      <c r="E496" s="11"/>
      <c r="F496" s="11"/>
      <c r="G496" s="11"/>
      <c r="H496" s="11"/>
      <c r="I496" s="11"/>
      <c r="J496" s="12"/>
      <c r="K496" s="11"/>
      <c r="L496" s="11"/>
      <c r="M496" s="11"/>
      <c r="N496" s="11"/>
      <c r="O496" s="11"/>
      <c r="P496" s="12" t="str">
        <f>IF(A496="","",IFERROR(IF(INDEX('Aide roster'!$F$6:$F$305,MATCH(A496,'Aide roster'!$B$6:$B$305,0))="","",INDEX('Aide roster'!$F$6:$F$305,MATCH(A496,'Aide roster'!$B$6:$B$305,0))),""))</f>
        <v/>
      </c>
      <c r="Q496" s="12" t="str">
        <f>IF(A496="","",IFERROR(IF(INDEX('Aide roster'!$G$6:$G$305,MATCH(A496,'Aide roster'!$B$6:$B$305,0))="","",INDEX('Aide roster'!$G$6:$G$305,MATCH(A496,'Aide roster'!$B$6:$B$305,0))),""))</f>
        <v/>
      </c>
      <c r="R496" s="11" t="str">
        <f t="shared" si="21"/>
        <v/>
      </c>
      <c r="S496" s="13" t="str">
        <f t="shared" si="22"/>
        <v/>
      </c>
      <c r="T496" s="11" t="str">
        <f t="shared" si="23"/>
        <v/>
      </c>
    </row>
    <row r="497" spans="1:20" x14ac:dyDescent="0.3">
      <c r="A497" s="11"/>
      <c r="B497" s="11" t="str">
        <f>IF(A497="","",IFERROR(INDEX('Aide roster'!$A$6:$A$305,MATCH(A497,'Aide roster'!$B$6:$B$305,0)),"ID not on roster"))</f>
        <v/>
      </c>
      <c r="C497" s="12"/>
      <c r="D497" s="13"/>
      <c r="E497" s="11"/>
      <c r="F497" s="11"/>
      <c r="G497" s="11"/>
      <c r="H497" s="11"/>
      <c r="I497" s="11"/>
      <c r="J497" s="12"/>
      <c r="K497" s="11"/>
      <c r="L497" s="11"/>
      <c r="M497" s="11"/>
      <c r="N497" s="11"/>
      <c r="O497" s="11"/>
      <c r="P497" s="12" t="str">
        <f>IF(A497="","",IFERROR(IF(INDEX('Aide roster'!$F$6:$F$305,MATCH(A497,'Aide roster'!$B$6:$B$305,0))="","",INDEX('Aide roster'!$F$6:$F$305,MATCH(A497,'Aide roster'!$B$6:$B$305,0))),""))</f>
        <v/>
      </c>
      <c r="Q497" s="12" t="str">
        <f>IF(A497="","",IFERROR(IF(INDEX('Aide roster'!$G$6:$G$305,MATCH(A497,'Aide roster'!$B$6:$B$305,0))="","",INDEX('Aide roster'!$G$6:$G$305,MATCH(A497,'Aide roster'!$B$6:$B$305,0))),""))</f>
        <v/>
      </c>
      <c r="R497" s="11" t="str">
        <f t="shared" si="21"/>
        <v/>
      </c>
      <c r="S497" s="13" t="str">
        <f t="shared" si="22"/>
        <v/>
      </c>
      <c r="T497" s="11" t="str">
        <f t="shared" si="23"/>
        <v/>
      </c>
    </row>
    <row r="498" spans="1:20" x14ac:dyDescent="0.3">
      <c r="A498" s="11"/>
      <c r="B498" s="11" t="str">
        <f>IF(A498="","",IFERROR(INDEX('Aide roster'!$A$6:$A$305,MATCH(A498,'Aide roster'!$B$6:$B$305,0)),"ID not on roster"))</f>
        <v/>
      </c>
      <c r="C498" s="12"/>
      <c r="D498" s="13"/>
      <c r="E498" s="11"/>
      <c r="F498" s="11"/>
      <c r="G498" s="11"/>
      <c r="H498" s="11"/>
      <c r="I498" s="11"/>
      <c r="J498" s="12"/>
      <c r="K498" s="11"/>
      <c r="L498" s="11"/>
      <c r="M498" s="11"/>
      <c r="N498" s="11"/>
      <c r="O498" s="11"/>
      <c r="P498" s="12" t="str">
        <f>IF(A498="","",IFERROR(IF(INDEX('Aide roster'!$F$6:$F$305,MATCH(A498,'Aide roster'!$B$6:$B$305,0))="","",INDEX('Aide roster'!$F$6:$F$305,MATCH(A498,'Aide roster'!$B$6:$B$305,0))),""))</f>
        <v/>
      </c>
      <c r="Q498" s="12" t="str">
        <f>IF(A498="","",IFERROR(IF(INDEX('Aide roster'!$G$6:$G$305,MATCH(A498,'Aide roster'!$B$6:$B$305,0))="","",INDEX('Aide roster'!$G$6:$G$305,MATCH(A498,'Aide roster'!$B$6:$B$305,0))),""))</f>
        <v/>
      </c>
      <c r="R498" s="11" t="str">
        <f t="shared" si="21"/>
        <v/>
      </c>
      <c r="S498" s="13" t="str">
        <f t="shared" si="22"/>
        <v/>
      </c>
      <c r="T498" s="11" t="str">
        <f t="shared" si="23"/>
        <v/>
      </c>
    </row>
    <row r="499" spans="1:20" x14ac:dyDescent="0.3">
      <c r="A499" s="11"/>
      <c r="B499" s="11" t="str">
        <f>IF(A499="","",IFERROR(INDEX('Aide roster'!$A$6:$A$305,MATCH(A499,'Aide roster'!$B$6:$B$305,0)),"ID not on roster"))</f>
        <v/>
      </c>
      <c r="C499" s="12"/>
      <c r="D499" s="13"/>
      <c r="E499" s="11"/>
      <c r="F499" s="11"/>
      <c r="G499" s="11"/>
      <c r="H499" s="11"/>
      <c r="I499" s="11"/>
      <c r="J499" s="12"/>
      <c r="K499" s="11"/>
      <c r="L499" s="11"/>
      <c r="M499" s="11"/>
      <c r="N499" s="11"/>
      <c r="O499" s="11"/>
      <c r="P499" s="12" t="str">
        <f>IF(A499="","",IFERROR(IF(INDEX('Aide roster'!$F$6:$F$305,MATCH(A499,'Aide roster'!$B$6:$B$305,0))="","",INDEX('Aide roster'!$F$6:$F$305,MATCH(A499,'Aide roster'!$B$6:$B$305,0))),""))</f>
        <v/>
      </c>
      <c r="Q499" s="12" t="str">
        <f>IF(A499="","",IFERROR(IF(INDEX('Aide roster'!$G$6:$G$305,MATCH(A499,'Aide roster'!$B$6:$B$305,0))="","",INDEX('Aide roster'!$G$6:$G$305,MATCH(A499,'Aide roster'!$B$6:$B$305,0))),""))</f>
        <v/>
      </c>
      <c r="R499" s="11" t="str">
        <f t="shared" si="21"/>
        <v/>
      </c>
      <c r="S499" s="13" t="str">
        <f t="shared" si="22"/>
        <v/>
      </c>
      <c r="T499" s="11" t="str">
        <f t="shared" si="23"/>
        <v/>
      </c>
    </row>
    <row r="500" spans="1:20" x14ac:dyDescent="0.3">
      <c r="A500" s="11"/>
      <c r="B500" s="11" t="str">
        <f>IF(A500="","",IFERROR(INDEX('Aide roster'!$A$6:$A$305,MATCH(A500,'Aide roster'!$B$6:$B$305,0)),"ID not on roster"))</f>
        <v/>
      </c>
      <c r="C500" s="12"/>
      <c r="D500" s="13"/>
      <c r="E500" s="11"/>
      <c r="F500" s="11"/>
      <c r="G500" s="11"/>
      <c r="H500" s="11"/>
      <c r="I500" s="11"/>
      <c r="J500" s="12"/>
      <c r="K500" s="11"/>
      <c r="L500" s="11"/>
      <c r="M500" s="11"/>
      <c r="N500" s="11"/>
      <c r="O500" s="11"/>
      <c r="P500" s="12" t="str">
        <f>IF(A500="","",IFERROR(IF(INDEX('Aide roster'!$F$6:$F$305,MATCH(A500,'Aide roster'!$B$6:$B$305,0))="","",INDEX('Aide roster'!$F$6:$F$305,MATCH(A500,'Aide roster'!$B$6:$B$305,0))),""))</f>
        <v/>
      </c>
      <c r="Q500" s="12" t="str">
        <f>IF(A500="","",IFERROR(IF(INDEX('Aide roster'!$G$6:$G$305,MATCH(A500,'Aide roster'!$B$6:$B$305,0))="","",INDEX('Aide roster'!$G$6:$G$305,MATCH(A500,'Aide roster'!$B$6:$B$305,0))),""))</f>
        <v/>
      </c>
      <c r="R500" s="11" t="str">
        <f t="shared" si="21"/>
        <v/>
      </c>
      <c r="S500" s="13" t="str">
        <f t="shared" si="22"/>
        <v/>
      </c>
      <c r="T500" s="11" t="str">
        <f t="shared" si="23"/>
        <v/>
      </c>
    </row>
    <row r="501" spans="1:20" x14ac:dyDescent="0.3">
      <c r="A501" s="11"/>
      <c r="B501" s="11" t="str">
        <f>IF(A501="","",IFERROR(INDEX('Aide roster'!$A$6:$A$305,MATCH(A501,'Aide roster'!$B$6:$B$305,0)),"ID not on roster"))</f>
        <v/>
      </c>
      <c r="C501" s="12"/>
      <c r="D501" s="13"/>
      <c r="E501" s="11"/>
      <c r="F501" s="11"/>
      <c r="G501" s="11"/>
      <c r="H501" s="11"/>
      <c r="I501" s="11"/>
      <c r="J501" s="12"/>
      <c r="K501" s="11"/>
      <c r="L501" s="11"/>
      <c r="M501" s="11"/>
      <c r="N501" s="11"/>
      <c r="O501" s="11"/>
      <c r="P501" s="12" t="str">
        <f>IF(A501="","",IFERROR(IF(INDEX('Aide roster'!$F$6:$F$305,MATCH(A501,'Aide roster'!$B$6:$B$305,0))="","",INDEX('Aide roster'!$F$6:$F$305,MATCH(A501,'Aide roster'!$B$6:$B$305,0))),""))</f>
        <v/>
      </c>
      <c r="Q501" s="12" t="str">
        <f>IF(A501="","",IFERROR(IF(INDEX('Aide roster'!$G$6:$G$305,MATCH(A501,'Aide roster'!$B$6:$B$305,0))="","",INDEX('Aide roster'!$G$6:$G$305,MATCH(A501,'Aide roster'!$B$6:$B$305,0))),""))</f>
        <v/>
      </c>
      <c r="R501" s="11" t="str">
        <f t="shared" si="21"/>
        <v/>
      </c>
      <c r="S501" s="13" t="str">
        <f t="shared" si="22"/>
        <v/>
      </c>
      <c r="T501" s="11" t="str">
        <f t="shared" si="23"/>
        <v/>
      </c>
    </row>
    <row r="502" spans="1:20" x14ac:dyDescent="0.3">
      <c r="A502" s="11"/>
      <c r="B502" s="11" t="str">
        <f>IF(A502="","",IFERROR(INDEX('Aide roster'!$A$6:$A$305,MATCH(A502,'Aide roster'!$B$6:$B$305,0)),"ID not on roster"))</f>
        <v/>
      </c>
      <c r="C502" s="12"/>
      <c r="D502" s="13"/>
      <c r="E502" s="11"/>
      <c r="F502" s="11"/>
      <c r="G502" s="11"/>
      <c r="H502" s="11"/>
      <c r="I502" s="11"/>
      <c r="J502" s="12"/>
      <c r="K502" s="11"/>
      <c r="L502" s="11"/>
      <c r="M502" s="11"/>
      <c r="N502" s="11"/>
      <c r="O502" s="11"/>
      <c r="P502" s="12" t="str">
        <f>IF(A502="","",IFERROR(IF(INDEX('Aide roster'!$F$6:$F$305,MATCH(A502,'Aide roster'!$B$6:$B$305,0))="","",INDEX('Aide roster'!$F$6:$F$305,MATCH(A502,'Aide roster'!$B$6:$B$305,0))),""))</f>
        <v/>
      </c>
      <c r="Q502" s="12" t="str">
        <f>IF(A502="","",IFERROR(IF(INDEX('Aide roster'!$G$6:$G$305,MATCH(A502,'Aide roster'!$B$6:$B$305,0))="","",INDEX('Aide roster'!$G$6:$G$305,MATCH(A502,'Aide roster'!$B$6:$B$305,0))),""))</f>
        <v/>
      </c>
      <c r="R502" s="11" t="str">
        <f t="shared" si="21"/>
        <v/>
      </c>
      <c r="S502" s="13" t="str">
        <f t="shared" si="22"/>
        <v/>
      </c>
      <c r="T502" s="11" t="str">
        <f t="shared" si="23"/>
        <v/>
      </c>
    </row>
    <row r="503" spans="1:20" x14ac:dyDescent="0.3">
      <c r="A503" s="11"/>
      <c r="B503" s="11" t="str">
        <f>IF(A503="","",IFERROR(INDEX('Aide roster'!$A$6:$A$305,MATCH(A503,'Aide roster'!$B$6:$B$305,0)),"ID not on roster"))</f>
        <v/>
      </c>
      <c r="C503" s="12"/>
      <c r="D503" s="13"/>
      <c r="E503" s="11"/>
      <c r="F503" s="11"/>
      <c r="G503" s="11"/>
      <c r="H503" s="11"/>
      <c r="I503" s="11"/>
      <c r="J503" s="12"/>
      <c r="K503" s="11"/>
      <c r="L503" s="11"/>
      <c r="M503" s="11"/>
      <c r="N503" s="11"/>
      <c r="O503" s="11"/>
      <c r="P503" s="12" t="str">
        <f>IF(A503="","",IFERROR(IF(INDEX('Aide roster'!$F$6:$F$305,MATCH(A503,'Aide roster'!$B$6:$B$305,0))="","",INDEX('Aide roster'!$F$6:$F$305,MATCH(A503,'Aide roster'!$B$6:$B$305,0))),""))</f>
        <v/>
      </c>
      <c r="Q503" s="12" t="str">
        <f>IF(A503="","",IFERROR(IF(INDEX('Aide roster'!$G$6:$G$305,MATCH(A503,'Aide roster'!$B$6:$B$305,0))="","",INDEX('Aide roster'!$G$6:$G$305,MATCH(A503,'Aide roster'!$B$6:$B$305,0))),""))</f>
        <v/>
      </c>
      <c r="R503" s="11" t="str">
        <f t="shared" si="21"/>
        <v/>
      </c>
      <c r="S503" s="13" t="str">
        <f t="shared" si="22"/>
        <v/>
      </c>
      <c r="T503" s="11" t="str">
        <f t="shared" si="23"/>
        <v/>
      </c>
    </row>
    <row r="504" spans="1:20" x14ac:dyDescent="0.3">
      <c r="A504" s="11"/>
      <c r="B504" s="11" t="str">
        <f>IF(A504="","",IFERROR(INDEX('Aide roster'!$A$6:$A$305,MATCH(A504,'Aide roster'!$B$6:$B$305,0)),"ID not on roster"))</f>
        <v/>
      </c>
      <c r="C504" s="12"/>
      <c r="D504" s="13"/>
      <c r="E504" s="11"/>
      <c r="F504" s="11"/>
      <c r="G504" s="11"/>
      <c r="H504" s="11"/>
      <c r="I504" s="11"/>
      <c r="J504" s="12"/>
      <c r="K504" s="11"/>
      <c r="L504" s="11"/>
      <c r="M504" s="11"/>
      <c r="N504" s="11"/>
      <c r="O504" s="11"/>
      <c r="P504" s="12" t="str">
        <f>IF(A504="","",IFERROR(IF(INDEX('Aide roster'!$F$6:$F$305,MATCH(A504,'Aide roster'!$B$6:$B$305,0))="","",INDEX('Aide roster'!$F$6:$F$305,MATCH(A504,'Aide roster'!$B$6:$B$305,0))),""))</f>
        <v/>
      </c>
      <c r="Q504" s="12" t="str">
        <f>IF(A504="","",IFERROR(IF(INDEX('Aide roster'!$G$6:$G$305,MATCH(A504,'Aide roster'!$B$6:$B$305,0))="","",INDEX('Aide roster'!$G$6:$G$305,MATCH(A504,'Aide roster'!$B$6:$B$305,0))),""))</f>
        <v/>
      </c>
      <c r="R504" s="11" t="str">
        <f t="shared" si="21"/>
        <v/>
      </c>
      <c r="S504" s="13" t="str">
        <f t="shared" si="22"/>
        <v/>
      </c>
      <c r="T504" s="11" t="str">
        <f t="shared" si="23"/>
        <v/>
      </c>
    </row>
    <row r="505" spans="1:20" x14ac:dyDescent="0.3">
      <c r="A505" s="11"/>
      <c r="B505" s="11" t="str">
        <f>IF(A505="","",IFERROR(INDEX('Aide roster'!$A$6:$A$305,MATCH(A505,'Aide roster'!$B$6:$B$305,0)),"ID not on roster"))</f>
        <v/>
      </c>
      <c r="C505" s="12"/>
      <c r="D505" s="13"/>
      <c r="E505" s="11"/>
      <c r="F505" s="11"/>
      <c r="G505" s="11"/>
      <c r="H505" s="11"/>
      <c r="I505" s="11"/>
      <c r="J505" s="12"/>
      <c r="K505" s="11"/>
      <c r="L505" s="11"/>
      <c r="M505" s="11"/>
      <c r="N505" s="11"/>
      <c r="O505" s="11"/>
      <c r="P505" s="12" t="str">
        <f>IF(A505="","",IFERROR(IF(INDEX('Aide roster'!$F$6:$F$305,MATCH(A505,'Aide roster'!$B$6:$B$305,0))="","",INDEX('Aide roster'!$F$6:$F$305,MATCH(A505,'Aide roster'!$B$6:$B$305,0))),""))</f>
        <v/>
      </c>
      <c r="Q505" s="12" t="str">
        <f>IF(A505="","",IFERROR(IF(INDEX('Aide roster'!$G$6:$G$305,MATCH(A505,'Aide roster'!$B$6:$B$305,0))="","",INDEX('Aide roster'!$G$6:$G$305,MATCH(A505,'Aide roster'!$B$6:$B$305,0))),""))</f>
        <v/>
      </c>
      <c r="R505" s="11" t="str">
        <f t="shared" si="21"/>
        <v/>
      </c>
      <c r="S505" s="13" t="str">
        <f t="shared" si="22"/>
        <v/>
      </c>
      <c r="T505" s="11" t="str">
        <f t="shared" si="23"/>
        <v/>
      </c>
    </row>
    <row r="506" spans="1:20" x14ac:dyDescent="0.3">
      <c r="A506" s="11"/>
      <c r="B506" s="11" t="str">
        <f>IF(A506="","",IFERROR(INDEX('Aide roster'!$A$6:$A$305,MATCH(A506,'Aide roster'!$B$6:$B$305,0)),"ID not on roster"))</f>
        <v/>
      </c>
      <c r="C506" s="12"/>
      <c r="D506" s="13"/>
      <c r="E506" s="11"/>
      <c r="F506" s="11"/>
      <c r="G506" s="11"/>
      <c r="H506" s="11"/>
      <c r="I506" s="11"/>
      <c r="J506" s="12"/>
      <c r="K506" s="11"/>
      <c r="L506" s="11"/>
      <c r="M506" s="11"/>
      <c r="N506" s="11"/>
      <c r="O506" s="11"/>
      <c r="P506" s="12" t="str">
        <f>IF(A506="","",IFERROR(IF(INDEX('Aide roster'!$F$6:$F$305,MATCH(A506,'Aide roster'!$B$6:$B$305,0))="","",INDEX('Aide roster'!$F$6:$F$305,MATCH(A506,'Aide roster'!$B$6:$B$305,0))),""))</f>
        <v/>
      </c>
      <c r="Q506" s="12" t="str">
        <f>IF(A506="","",IFERROR(IF(INDEX('Aide roster'!$G$6:$G$305,MATCH(A506,'Aide roster'!$B$6:$B$305,0))="","",INDEX('Aide roster'!$G$6:$G$305,MATCH(A506,'Aide roster'!$B$6:$B$305,0))),""))</f>
        <v/>
      </c>
      <c r="R506" s="11" t="str">
        <f t="shared" si="21"/>
        <v/>
      </c>
      <c r="S506" s="13" t="str">
        <f t="shared" si="22"/>
        <v/>
      </c>
      <c r="T506" s="11" t="str">
        <f t="shared" si="23"/>
        <v/>
      </c>
    </row>
    <row r="507" spans="1:20" x14ac:dyDescent="0.3">
      <c r="A507" s="11"/>
      <c r="B507" s="11" t="str">
        <f>IF(A507="","",IFERROR(INDEX('Aide roster'!$A$6:$A$305,MATCH(A507,'Aide roster'!$B$6:$B$305,0)),"ID not on roster"))</f>
        <v/>
      </c>
      <c r="C507" s="12"/>
      <c r="D507" s="13"/>
      <c r="E507" s="11"/>
      <c r="F507" s="11"/>
      <c r="G507" s="11"/>
      <c r="H507" s="11"/>
      <c r="I507" s="11"/>
      <c r="J507" s="12"/>
      <c r="K507" s="11"/>
      <c r="L507" s="11"/>
      <c r="M507" s="11"/>
      <c r="N507" s="11"/>
      <c r="O507" s="11"/>
      <c r="P507" s="12" t="str">
        <f>IF(A507="","",IFERROR(IF(INDEX('Aide roster'!$F$6:$F$305,MATCH(A507,'Aide roster'!$B$6:$B$305,0))="","",INDEX('Aide roster'!$F$6:$F$305,MATCH(A507,'Aide roster'!$B$6:$B$305,0))),""))</f>
        <v/>
      </c>
      <c r="Q507" s="12" t="str">
        <f>IF(A507="","",IFERROR(IF(INDEX('Aide roster'!$G$6:$G$305,MATCH(A507,'Aide roster'!$B$6:$B$305,0))="","",INDEX('Aide roster'!$G$6:$G$305,MATCH(A507,'Aide roster'!$B$6:$B$305,0))),""))</f>
        <v/>
      </c>
      <c r="R507" s="11" t="str">
        <f t="shared" si="21"/>
        <v/>
      </c>
      <c r="S507" s="13" t="str">
        <f t="shared" si="22"/>
        <v/>
      </c>
      <c r="T507" s="11" t="str">
        <f t="shared" si="23"/>
        <v/>
      </c>
    </row>
    <row r="508" spans="1:20" x14ac:dyDescent="0.3">
      <c r="A508" s="11"/>
      <c r="B508" s="11" t="str">
        <f>IF(A508="","",IFERROR(INDEX('Aide roster'!$A$6:$A$305,MATCH(A508,'Aide roster'!$B$6:$B$305,0)),"ID not on roster"))</f>
        <v/>
      </c>
      <c r="C508" s="12"/>
      <c r="D508" s="13"/>
      <c r="E508" s="11"/>
      <c r="F508" s="11"/>
      <c r="G508" s="11"/>
      <c r="H508" s="11"/>
      <c r="I508" s="11"/>
      <c r="J508" s="12"/>
      <c r="K508" s="11"/>
      <c r="L508" s="11"/>
      <c r="M508" s="11"/>
      <c r="N508" s="11"/>
      <c r="O508" s="11"/>
      <c r="P508" s="12" t="str">
        <f>IF(A508="","",IFERROR(IF(INDEX('Aide roster'!$F$6:$F$305,MATCH(A508,'Aide roster'!$B$6:$B$305,0))="","",INDEX('Aide roster'!$F$6:$F$305,MATCH(A508,'Aide roster'!$B$6:$B$305,0))),""))</f>
        <v/>
      </c>
      <c r="Q508" s="12" t="str">
        <f>IF(A508="","",IFERROR(IF(INDEX('Aide roster'!$G$6:$G$305,MATCH(A508,'Aide roster'!$B$6:$B$305,0))="","",INDEX('Aide roster'!$G$6:$G$305,MATCH(A508,'Aide roster'!$B$6:$B$305,0))),""))</f>
        <v/>
      </c>
      <c r="R508" s="11" t="str">
        <f t="shared" si="21"/>
        <v/>
      </c>
      <c r="S508" s="13" t="str">
        <f t="shared" si="22"/>
        <v/>
      </c>
      <c r="T508" s="11" t="str">
        <f t="shared" si="23"/>
        <v/>
      </c>
    </row>
    <row r="509" spans="1:20" x14ac:dyDescent="0.3">
      <c r="A509" s="11"/>
      <c r="B509" s="11" t="str">
        <f>IF(A509="","",IFERROR(INDEX('Aide roster'!$A$6:$A$305,MATCH(A509,'Aide roster'!$B$6:$B$305,0)),"ID not on roster"))</f>
        <v/>
      </c>
      <c r="C509" s="12"/>
      <c r="D509" s="13"/>
      <c r="E509" s="11"/>
      <c r="F509" s="11"/>
      <c r="G509" s="11"/>
      <c r="H509" s="11"/>
      <c r="I509" s="11"/>
      <c r="J509" s="12"/>
      <c r="K509" s="11"/>
      <c r="L509" s="11"/>
      <c r="M509" s="11"/>
      <c r="N509" s="11"/>
      <c r="O509" s="11"/>
      <c r="P509" s="12" t="str">
        <f>IF(A509="","",IFERROR(IF(INDEX('Aide roster'!$F$6:$F$305,MATCH(A509,'Aide roster'!$B$6:$B$305,0))="","",INDEX('Aide roster'!$F$6:$F$305,MATCH(A509,'Aide roster'!$B$6:$B$305,0))),""))</f>
        <v/>
      </c>
      <c r="Q509" s="12" t="str">
        <f>IF(A509="","",IFERROR(IF(INDEX('Aide roster'!$G$6:$G$305,MATCH(A509,'Aide roster'!$B$6:$B$305,0))="","",INDEX('Aide roster'!$G$6:$G$305,MATCH(A509,'Aide roster'!$B$6:$B$305,0))),""))</f>
        <v/>
      </c>
      <c r="R509" s="11" t="str">
        <f t="shared" si="21"/>
        <v/>
      </c>
      <c r="S509" s="13" t="str">
        <f t="shared" si="22"/>
        <v/>
      </c>
      <c r="T509" s="11" t="str">
        <f t="shared" si="23"/>
        <v/>
      </c>
    </row>
    <row r="510" spans="1:20" x14ac:dyDescent="0.3">
      <c r="A510" s="11"/>
      <c r="B510" s="11" t="str">
        <f>IF(A510="","",IFERROR(INDEX('Aide roster'!$A$6:$A$305,MATCH(A510,'Aide roster'!$B$6:$B$305,0)),"ID not on roster"))</f>
        <v/>
      </c>
      <c r="C510" s="12"/>
      <c r="D510" s="13"/>
      <c r="E510" s="11"/>
      <c r="F510" s="11"/>
      <c r="G510" s="11"/>
      <c r="H510" s="11"/>
      <c r="I510" s="11"/>
      <c r="J510" s="12"/>
      <c r="K510" s="11"/>
      <c r="L510" s="11"/>
      <c r="M510" s="11"/>
      <c r="N510" s="11"/>
      <c r="O510" s="11"/>
      <c r="P510" s="12" t="str">
        <f>IF(A510="","",IFERROR(IF(INDEX('Aide roster'!$F$6:$F$305,MATCH(A510,'Aide roster'!$B$6:$B$305,0))="","",INDEX('Aide roster'!$F$6:$F$305,MATCH(A510,'Aide roster'!$B$6:$B$305,0))),""))</f>
        <v/>
      </c>
      <c r="Q510" s="12" t="str">
        <f>IF(A510="","",IFERROR(IF(INDEX('Aide roster'!$G$6:$G$305,MATCH(A510,'Aide roster'!$B$6:$B$305,0))="","",INDEX('Aide roster'!$G$6:$G$305,MATCH(A510,'Aide roster'!$B$6:$B$305,0))),""))</f>
        <v/>
      </c>
      <c r="R510" s="11" t="str">
        <f t="shared" si="21"/>
        <v/>
      </c>
      <c r="S510" s="13" t="str">
        <f t="shared" si="22"/>
        <v/>
      </c>
      <c r="T510" s="11" t="str">
        <f t="shared" si="23"/>
        <v/>
      </c>
    </row>
    <row r="511" spans="1:20" x14ac:dyDescent="0.3">
      <c r="A511" s="11"/>
      <c r="B511" s="11" t="str">
        <f>IF(A511="","",IFERROR(INDEX('Aide roster'!$A$6:$A$305,MATCH(A511,'Aide roster'!$B$6:$B$305,0)),"ID not on roster"))</f>
        <v/>
      </c>
      <c r="C511" s="12"/>
      <c r="D511" s="13"/>
      <c r="E511" s="11"/>
      <c r="F511" s="11"/>
      <c r="G511" s="11"/>
      <c r="H511" s="11"/>
      <c r="I511" s="11"/>
      <c r="J511" s="12"/>
      <c r="K511" s="11"/>
      <c r="L511" s="11"/>
      <c r="M511" s="11"/>
      <c r="N511" s="11"/>
      <c r="O511" s="11"/>
      <c r="P511" s="12" t="str">
        <f>IF(A511="","",IFERROR(IF(INDEX('Aide roster'!$F$6:$F$305,MATCH(A511,'Aide roster'!$B$6:$B$305,0))="","",INDEX('Aide roster'!$F$6:$F$305,MATCH(A511,'Aide roster'!$B$6:$B$305,0))),""))</f>
        <v/>
      </c>
      <c r="Q511" s="12" t="str">
        <f>IF(A511="","",IFERROR(IF(INDEX('Aide roster'!$G$6:$G$305,MATCH(A511,'Aide roster'!$B$6:$B$305,0))="","",INDEX('Aide roster'!$G$6:$G$305,MATCH(A511,'Aide roster'!$B$6:$B$305,0))),""))</f>
        <v/>
      </c>
      <c r="R511" s="11" t="str">
        <f t="shared" si="21"/>
        <v/>
      </c>
      <c r="S511" s="13" t="str">
        <f t="shared" si="22"/>
        <v/>
      </c>
      <c r="T511" s="11" t="str">
        <f t="shared" si="23"/>
        <v/>
      </c>
    </row>
    <row r="512" spans="1:20" x14ac:dyDescent="0.3">
      <c r="A512" s="11"/>
      <c r="B512" s="11" t="str">
        <f>IF(A512="","",IFERROR(INDEX('Aide roster'!$A$6:$A$305,MATCH(A512,'Aide roster'!$B$6:$B$305,0)),"ID not on roster"))</f>
        <v/>
      </c>
      <c r="C512" s="12"/>
      <c r="D512" s="13"/>
      <c r="E512" s="11"/>
      <c r="F512" s="11"/>
      <c r="G512" s="11"/>
      <c r="H512" s="11"/>
      <c r="I512" s="11"/>
      <c r="J512" s="12"/>
      <c r="K512" s="11"/>
      <c r="L512" s="11"/>
      <c r="M512" s="11"/>
      <c r="N512" s="11"/>
      <c r="O512" s="11"/>
      <c r="P512" s="12" t="str">
        <f>IF(A512="","",IFERROR(IF(INDEX('Aide roster'!$F$6:$F$305,MATCH(A512,'Aide roster'!$B$6:$B$305,0))="","",INDEX('Aide roster'!$F$6:$F$305,MATCH(A512,'Aide roster'!$B$6:$B$305,0))),""))</f>
        <v/>
      </c>
      <c r="Q512" s="12" t="str">
        <f>IF(A512="","",IFERROR(IF(INDEX('Aide roster'!$G$6:$G$305,MATCH(A512,'Aide roster'!$B$6:$B$305,0))="","",INDEX('Aide roster'!$G$6:$G$305,MATCH(A512,'Aide roster'!$B$6:$B$305,0))),""))</f>
        <v/>
      </c>
      <c r="R512" s="11" t="str">
        <f t="shared" si="21"/>
        <v/>
      </c>
      <c r="S512" s="13" t="str">
        <f t="shared" si="22"/>
        <v/>
      </c>
      <c r="T512" s="11" t="str">
        <f t="shared" si="23"/>
        <v/>
      </c>
    </row>
    <row r="513" spans="1:20" x14ac:dyDescent="0.3">
      <c r="A513" s="11"/>
      <c r="B513" s="11" t="str">
        <f>IF(A513="","",IFERROR(INDEX('Aide roster'!$A$6:$A$305,MATCH(A513,'Aide roster'!$B$6:$B$305,0)),"ID not on roster"))</f>
        <v/>
      </c>
      <c r="C513" s="12"/>
      <c r="D513" s="13"/>
      <c r="E513" s="11"/>
      <c r="F513" s="11"/>
      <c r="G513" s="11"/>
      <c r="H513" s="11"/>
      <c r="I513" s="11"/>
      <c r="J513" s="12"/>
      <c r="K513" s="11"/>
      <c r="L513" s="11"/>
      <c r="M513" s="11"/>
      <c r="N513" s="11"/>
      <c r="O513" s="11"/>
      <c r="P513" s="12" t="str">
        <f>IF(A513="","",IFERROR(IF(INDEX('Aide roster'!$F$6:$F$305,MATCH(A513,'Aide roster'!$B$6:$B$305,0))="","",INDEX('Aide roster'!$F$6:$F$305,MATCH(A513,'Aide roster'!$B$6:$B$305,0))),""))</f>
        <v/>
      </c>
      <c r="Q513" s="12" t="str">
        <f>IF(A513="","",IFERROR(IF(INDEX('Aide roster'!$G$6:$G$305,MATCH(A513,'Aide roster'!$B$6:$B$305,0))="","",INDEX('Aide roster'!$G$6:$G$305,MATCH(A513,'Aide roster'!$B$6:$B$305,0))),""))</f>
        <v/>
      </c>
      <c r="R513" s="11" t="str">
        <f t="shared" si="21"/>
        <v/>
      </c>
      <c r="S513" s="13" t="str">
        <f t="shared" si="22"/>
        <v/>
      </c>
      <c r="T513" s="11" t="str">
        <f t="shared" si="23"/>
        <v/>
      </c>
    </row>
    <row r="514" spans="1:20" x14ac:dyDescent="0.3">
      <c r="A514" s="11"/>
      <c r="B514" s="11" t="str">
        <f>IF(A514="","",IFERROR(INDEX('Aide roster'!$A$6:$A$305,MATCH(A514,'Aide roster'!$B$6:$B$305,0)),"ID not on roster"))</f>
        <v/>
      </c>
      <c r="C514" s="12"/>
      <c r="D514" s="13"/>
      <c r="E514" s="11"/>
      <c r="F514" s="11"/>
      <c r="G514" s="11"/>
      <c r="H514" s="11"/>
      <c r="I514" s="11"/>
      <c r="J514" s="12"/>
      <c r="K514" s="11"/>
      <c r="L514" s="11"/>
      <c r="M514" s="11"/>
      <c r="N514" s="11"/>
      <c r="O514" s="11"/>
      <c r="P514" s="12" t="str">
        <f>IF(A514="","",IFERROR(IF(INDEX('Aide roster'!$F$6:$F$305,MATCH(A514,'Aide roster'!$B$6:$B$305,0))="","",INDEX('Aide roster'!$F$6:$F$305,MATCH(A514,'Aide roster'!$B$6:$B$305,0))),""))</f>
        <v/>
      </c>
      <c r="Q514" s="12" t="str">
        <f>IF(A514="","",IFERROR(IF(INDEX('Aide roster'!$G$6:$G$305,MATCH(A514,'Aide roster'!$B$6:$B$305,0))="","",INDEX('Aide roster'!$G$6:$G$305,MATCH(A514,'Aide roster'!$B$6:$B$305,0))),""))</f>
        <v/>
      </c>
      <c r="R514" s="11" t="str">
        <f t="shared" si="21"/>
        <v/>
      </c>
      <c r="S514" s="13" t="str">
        <f t="shared" si="22"/>
        <v/>
      </c>
      <c r="T514" s="11" t="str">
        <f t="shared" si="23"/>
        <v/>
      </c>
    </row>
    <row r="515" spans="1:20" x14ac:dyDescent="0.3">
      <c r="A515" s="11"/>
      <c r="B515" s="11" t="str">
        <f>IF(A515="","",IFERROR(INDEX('Aide roster'!$A$6:$A$305,MATCH(A515,'Aide roster'!$B$6:$B$305,0)),"ID not on roster"))</f>
        <v/>
      </c>
      <c r="C515" s="12"/>
      <c r="D515" s="13"/>
      <c r="E515" s="11"/>
      <c r="F515" s="11"/>
      <c r="G515" s="11"/>
      <c r="H515" s="11"/>
      <c r="I515" s="11"/>
      <c r="J515" s="12"/>
      <c r="K515" s="11"/>
      <c r="L515" s="11"/>
      <c r="M515" s="11"/>
      <c r="N515" s="11"/>
      <c r="O515" s="11"/>
      <c r="P515" s="12" t="str">
        <f>IF(A515="","",IFERROR(IF(INDEX('Aide roster'!$F$6:$F$305,MATCH(A515,'Aide roster'!$B$6:$B$305,0))="","",INDEX('Aide roster'!$F$6:$F$305,MATCH(A515,'Aide roster'!$B$6:$B$305,0))),""))</f>
        <v/>
      </c>
      <c r="Q515" s="12" t="str">
        <f>IF(A515="","",IFERROR(IF(INDEX('Aide roster'!$G$6:$G$305,MATCH(A515,'Aide roster'!$B$6:$B$305,0))="","",INDEX('Aide roster'!$G$6:$G$305,MATCH(A515,'Aide roster'!$B$6:$B$305,0))),""))</f>
        <v/>
      </c>
      <c r="R515" s="11" t="str">
        <f t="shared" si="21"/>
        <v/>
      </c>
      <c r="S515" s="13" t="str">
        <f t="shared" si="22"/>
        <v/>
      </c>
      <c r="T515" s="11" t="str">
        <f t="shared" si="23"/>
        <v/>
      </c>
    </row>
    <row r="516" spans="1:20" x14ac:dyDescent="0.3">
      <c r="A516" s="11"/>
      <c r="B516" s="11" t="str">
        <f>IF(A516="","",IFERROR(INDEX('Aide roster'!$A$6:$A$305,MATCH(A516,'Aide roster'!$B$6:$B$305,0)),"ID not on roster"))</f>
        <v/>
      </c>
      <c r="C516" s="12"/>
      <c r="D516" s="13"/>
      <c r="E516" s="11"/>
      <c r="F516" s="11"/>
      <c r="G516" s="11"/>
      <c r="H516" s="11"/>
      <c r="I516" s="11"/>
      <c r="J516" s="12"/>
      <c r="K516" s="11"/>
      <c r="L516" s="11"/>
      <c r="M516" s="11"/>
      <c r="N516" s="11"/>
      <c r="O516" s="11"/>
      <c r="P516" s="12" t="str">
        <f>IF(A516="","",IFERROR(IF(INDEX('Aide roster'!$F$6:$F$305,MATCH(A516,'Aide roster'!$B$6:$B$305,0))="","",INDEX('Aide roster'!$F$6:$F$305,MATCH(A516,'Aide roster'!$B$6:$B$305,0))),""))</f>
        <v/>
      </c>
      <c r="Q516" s="12" t="str">
        <f>IF(A516="","",IFERROR(IF(INDEX('Aide roster'!$G$6:$G$305,MATCH(A516,'Aide roster'!$B$6:$B$305,0))="","",INDEX('Aide roster'!$G$6:$G$305,MATCH(A516,'Aide roster'!$B$6:$B$305,0))),""))</f>
        <v/>
      </c>
      <c r="R516" s="11" t="str">
        <f t="shared" si="21"/>
        <v/>
      </c>
      <c r="S516" s="13" t="str">
        <f t="shared" si="22"/>
        <v/>
      </c>
      <c r="T516" s="11" t="str">
        <f t="shared" si="23"/>
        <v/>
      </c>
    </row>
    <row r="517" spans="1:20" x14ac:dyDescent="0.3">
      <c r="A517" s="11"/>
      <c r="B517" s="11" t="str">
        <f>IF(A517="","",IFERROR(INDEX('Aide roster'!$A$6:$A$305,MATCH(A517,'Aide roster'!$B$6:$B$305,0)),"ID not on roster"))</f>
        <v/>
      </c>
      <c r="C517" s="12"/>
      <c r="D517" s="13"/>
      <c r="E517" s="11"/>
      <c r="F517" s="11"/>
      <c r="G517" s="11"/>
      <c r="H517" s="11"/>
      <c r="I517" s="11"/>
      <c r="J517" s="12"/>
      <c r="K517" s="11"/>
      <c r="L517" s="11"/>
      <c r="M517" s="11"/>
      <c r="N517" s="11"/>
      <c r="O517" s="11"/>
      <c r="P517" s="12" t="str">
        <f>IF(A517="","",IFERROR(IF(INDEX('Aide roster'!$F$6:$F$305,MATCH(A517,'Aide roster'!$B$6:$B$305,0))="","",INDEX('Aide roster'!$F$6:$F$305,MATCH(A517,'Aide roster'!$B$6:$B$305,0))),""))</f>
        <v/>
      </c>
      <c r="Q517" s="12" t="str">
        <f>IF(A517="","",IFERROR(IF(INDEX('Aide roster'!$G$6:$G$305,MATCH(A517,'Aide roster'!$B$6:$B$305,0))="","",INDEX('Aide roster'!$G$6:$G$305,MATCH(A517,'Aide roster'!$B$6:$B$305,0))),""))</f>
        <v/>
      </c>
      <c r="R517" s="11" t="str">
        <f t="shared" si="21"/>
        <v/>
      </c>
      <c r="S517" s="13" t="str">
        <f t="shared" si="22"/>
        <v/>
      </c>
      <c r="T517" s="11" t="str">
        <f t="shared" si="23"/>
        <v/>
      </c>
    </row>
    <row r="518" spans="1:20" x14ac:dyDescent="0.3">
      <c r="A518" s="11"/>
      <c r="B518" s="11" t="str">
        <f>IF(A518="","",IFERROR(INDEX('Aide roster'!$A$6:$A$305,MATCH(A518,'Aide roster'!$B$6:$B$305,0)),"ID not on roster"))</f>
        <v/>
      </c>
      <c r="C518" s="12"/>
      <c r="D518" s="13"/>
      <c r="E518" s="11"/>
      <c r="F518" s="11"/>
      <c r="G518" s="11"/>
      <c r="H518" s="11"/>
      <c r="I518" s="11"/>
      <c r="J518" s="12"/>
      <c r="K518" s="11"/>
      <c r="L518" s="11"/>
      <c r="M518" s="11"/>
      <c r="N518" s="11"/>
      <c r="O518" s="11"/>
      <c r="P518" s="12" t="str">
        <f>IF(A518="","",IFERROR(IF(INDEX('Aide roster'!$F$6:$F$305,MATCH(A518,'Aide roster'!$B$6:$B$305,0))="","",INDEX('Aide roster'!$F$6:$F$305,MATCH(A518,'Aide roster'!$B$6:$B$305,0))),""))</f>
        <v/>
      </c>
      <c r="Q518" s="12" t="str">
        <f>IF(A518="","",IFERROR(IF(INDEX('Aide roster'!$G$6:$G$305,MATCH(A518,'Aide roster'!$B$6:$B$305,0))="","",INDEX('Aide roster'!$G$6:$G$305,MATCH(A518,'Aide roster'!$B$6:$B$305,0))),""))</f>
        <v/>
      </c>
      <c r="R518" s="11" t="str">
        <f t="shared" ref="R518:R581" si="24">IF(OR(C518="",P518="",Q518=""),"",IF(AND(C518&gt;=P518,C518&lt;=Q518),"Yes","No"))</f>
        <v/>
      </c>
      <c r="S518" s="13" t="str">
        <f t="shared" ref="S518:S581" si="25">IF(R518&lt;&gt;"Yes","",SUMIFS($D$6:$D$1005,$A$6:$A$1005,A518,$C$6:$C$1005,"&gt;="&amp;P518,$C$6:$C$1005,"&lt;="&amp;C518))</f>
        <v/>
      </c>
      <c r="T518" s="11" t="str">
        <f t="shared" ref="T518:T581" si="26">IF(A518="","",IF(C518="","Add session date",IF(D518="","Add hours",IF(I518="","Add supervising RN",IF(J518="","Add RN approval date",IF(AND(G518="During patient care",L518&lt;&gt;"Yes"),"Record patient consent",IF(K518="","Record how the RN attended","OK")))))))</f>
        <v/>
      </c>
    </row>
    <row r="519" spans="1:20" x14ac:dyDescent="0.3">
      <c r="A519" s="11"/>
      <c r="B519" s="11" t="str">
        <f>IF(A519="","",IFERROR(INDEX('Aide roster'!$A$6:$A$305,MATCH(A519,'Aide roster'!$B$6:$B$305,0)),"ID not on roster"))</f>
        <v/>
      </c>
      <c r="C519" s="12"/>
      <c r="D519" s="13"/>
      <c r="E519" s="11"/>
      <c r="F519" s="11"/>
      <c r="G519" s="11"/>
      <c r="H519" s="11"/>
      <c r="I519" s="11"/>
      <c r="J519" s="12"/>
      <c r="K519" s="11"/>
      <c r="L519" s="11"/>
      <c r="M519" s="11"/>
      <c r="N519" s="11"/>
      <c r="O519" s="11"/>
      <c r="P519" s="12" t="str">
        <f>IF(A519="","",IFERROR(IF(INDEX('Aide roster'!$F$6:$F$305,MATCH(A519,'Aide roster'!$B$6:$B$305,0))="","",INDEX('Aide roster'!$F$6:$F$305,MATCH(A519,'Aide roster'!$B$6:$B$305,0))),""))</f>
        <v/>
      </c>
      <c r="Q519" s="12" t="str">
        <f>IF(A519="","",IFERROR(IF(INDEX('Aide roster'!$G$6:$G$305,MATCH(A519,'Aide roster'!$B$6:$B$305,0))="","",INDEX('Aide roster'!$G$6:$G$305,MATCH(A519,'Aide roster'!$B$6:$B$305,0))),""))</f>
        <v/>
      </c>
      <c r="R519" s="11" t="str">
        <f t="shared" si="24"/>
        <v/>
      </c>
      <c r="S519" s="13" t="str">
        <f t="shared" si="25"/>
        <v/>
      </c>
      <c r="T519" s="11" t="str">
        <f t="shared" si="26"/>
        <v/>
      </c>
    </row>
    <row r="520" spans="1:20" x14ac:dyDescent="0.3">
      <c r="A520" s="11"/>
      <c r="B520" s="11" t="str">
        <f>IF(A520="","",IFERROR(INDEX('Aide roster'!$A$6:$A$305,MATCH(A520,'Aide roster'!$B$6:$B$305,0)),"ID not on roster"))</f>
        <v/>
      </c>
      <c r="C520" s="12"/>
      <c r="D520" s="13"/>
      <c r="E520" s="11"/>
      <c r="F520" s="11"/>
      <c r="G520" s="11"/>
      <c r="H520" s="11"/>
      <c r="I520" s="11"/>
      <c r="J520" s="12"/>
      <c r="K520" s="11"/>
      <c r="L520" s="11"/>
      <c r="M520" s="11"/>
      <c r="N520" s="11"/>
      <c r="O520" s="11"/>
      <c r="P520" s="12" t="str">
        <f>IF(A520="","",IFERROR(IF(INDEX('Aide roster'!$F$6:$F$305,MATCH(A520,'Aide roster'!$B$6:$B$305,0))="","",INDEX('Aide roster'!$F$6:$F$305,MATCH(A520,'Aide roster'!$B$6:$B$305,0))),""))</f>
        <v/>
      </c>
      <c r="Q520" s="12" t="str">
        <f>IF(A520="","",IFERROR(IF(INDEX('Aide roster'!$G$6:$G$305,MATCH(A520,'Aide roster'!$B$6:$B$305,0))="","",INDEX('Aide roster'!$G$6:$G$305,MATCH(A520,'Aide roster'!$B$6:$B$305,0))),""))</f>
        <v/>
      </c>
      <c r="R520" s="11" t="str">
        <f t="shared" si="24"/>
        <v/>
      </c>
      <c r="S520" s="13" t="str">
        <f t="shared" si="25"/>
        <v/>
      </c>
      <c r="T520" s="11" t="str">
        <f t="shared" si="26"/>
        <v/>
      </c>
    </row>
    <row r="521" spans="1:20" x14ac:dyDescent="0.3">
      <c r="A521" s="11"/>
      <c r="B521" s="11" t="str">
        <f>IF(A521="","",IFERROR(INDEX('Aide roster'!$A$6:$A$305,MATCH(A521,'Aide roster'!$B$6:$B$305,0)),"ID not on roster"))</f>
        <v/>
      </c>
      <c r="C521" s="12"/>
      <c r="D521" s="13"/>
      <c r="E521" s="11"/>
      <c r="F521" s="11"/>
      <c r="G521" s="11"/>
      <c r="H521" s="11"/>
      <c r="I521" s="11"/>
      <c r="J521" s="12"/>
      <c r="K521" s="11"/>
      <c r="L521" s="11"/>
      <c r="M521" s="11"/>
      <c r="N521" s="11"/>
      <c r="O521" s="11"/>
      <c r="P521" s="12" t="str">
        <f>IF(A521="","",IFERROR(IF(INDEX('Aide roster'!$F$6:$F$305,MATCH(A521,'Aide roster'!$B$6:$B$305,0))="","",INDEX('Aide roster'!$F$6:$F$305,MATCH(A521,'Aide roster'!$B$6:$B$305,0))),""))</f>
        <v/>
      </c>
      <c r="Q521" s="12" t="str">
        <f>IF(A521="","",IFERROR(IF(INDEX('Aide roster'!$G$6:$G$305,MATCH(A521,'Aide roster'!$B$6:$B$305,0))="","",INDEX('Aide roster'!$G$6:$G$305,MATCH(A521,'Aide roster'!$B$6:$B$305,0))),""))</f>
        <v/>
      </c>
      <c r="R521" s="11" t="str">
        <f t="shared" si="24"/>
        <v/>
      </c>
      <c r="S521" s="13" t="str">
        <f t="shared" si="25"/>
        <v/>
      </c>
      <c r="T521" s="11" t="str">
        <f t="shared" si="26"/>
        <v/>
      </c>
    </row>
    <row r="522" spans="1:20" x14ac:dyDescent="0.3">
      <c r="A522" s="11"/>
      <c r="B522" s="11" t="str">
        <f>IF(A522="","",IFERROR(INDEX('Aide roster'!$A$6:$A$305,MATCH(A522,'Aide roster'!$B$6:$B$305,0)),"ID not on roster"))</f>
        <v/>
      </c>
      <c r="C522" s="12"/>
      <c r="D522" s="13"/>
      <c r="E522" s="11"/>
      <c r="F522" s="11"/>
      <c r="G522" s="11"/>
      <c r="H522" s="11"/>
      <c r="I522" s="11"/>
      <c r="J522" s="12"/>
      <c r="K522" s="11"/>
      <c r="L522" s="11"/>
      <c r="M522" s="11"/>
      <c r="N522" s="11"/>
      <c r="O522" s="11"/>
      <c r="P522" s="12" t="str">
        <f>IF(A522="","",IFERROR(IF(INDEX('Aide roster'!$F$6:$F$305,MATCH(A522,'Aide roster'!$B$6:$B$305,0))="","",INDEX('Aide roster'!$F$6:$F$305,MATCH(A522,'Aide roster'!$B$6:$B$305,0))),""))</f>
        <v/>
      </c>
      <c r="Q522" s="12" t="str">
        <f>IF(A522="","",IFERROR(IF(INDEX('Aide roster'!$G$6:$G$305,MATCH(A522,'Aide roster'!$B$6:$B$305,0))="","",INDEX('Aide roster'!$G$6:$G$305,MATCH(A522,'Aide roster'!$B$6:$B$305,0))),""))</f>
        <v/>
      </c>
      <c r="R522" s="11" t="str">
        <f t="shared" si="24"/>
        <v/>
      </c>
      <c r="S522" s="13" t="str">
        <f t="shared" si="25"/>
        <v/>
      </c>
      <c r="T522" s="11" t="str">
        <f t="shared" si="26"/>
        <v/>
      </c>
    </row>
    <row r="523" spans="1:20" x14ac:dyDescent="0.3">
      <c r="A523" s="11"/>
      <c r="B523" s="11" t="str">
        <f>IF(A523="","",IFERROR(INDEX('Aide roster'!$A$6:$A$305,MATCH(A523,'Aide roster'!$B$6:$B$305,0)),"ID not on roster"))</f>
        <v/>
      </c>
      <c r="C523" s="12"/>
      <c r="D523" s="13"/>
      <c r="E523" s="11"/>
      <c r="F523" s="11"/>
      <c r="G523" s="11"/>
      <c r="H523" s="11"/>
      <c r="I523" s="11"/>
      <c r="J523" s="12"/>
      <c r="K523" s="11"/>
      <c r="L523" s="11"/>
      <c r="M523" s="11"/>
      <c r="N523" s="11"/>
      <c r="O523" s="11"/>
      <c r="P523" s="12" t="str">
        <f>IF(A523="","",IFERROR(IF(INDEX('Aide roster'!$F$6:$F$305,MATCH(A523,'Aide roster'!$B$6:$B$305,0))="","",INDEX('Aide roster'!$F$6:$F$305,MATCH(A523,'Aide roster'!$B$6:$B$305,0))),""))</f>
        <v/>
      </c>
      <c r="Q523" s="12" t="str">
        <f>IF(A523="","",IFERROR(IF(INDEX('Aide roster'!$G$6:$G$305,MATCH(A523,'Aide roster'!$B$6:$B$305,0))="","",INDEX('Aide roster'!$G$6:$G$305,MATCH(A523,'Aide roster'!$B$6:$B$305,0))),""))</f>
        <v/>
      </c>
      <c r="R523" s="11" t="str">
        <f t="shared" si="24"/>
        <v/>
      </c>
      <c r="S523" s="13" t="str">
        <f t="shared" si="25"/>
        <v/>
      </c>
      <c r="T523" s="11" t="str">
        <f t="shared" si="26"/>
        <v/>
      </c>
    </row>
    <row r="524" spans="1:20" x14ac:dyDescent="0.3">
      <c r="A524" s="11"/>
      <c r="B524" s="11" t="str">
        <f>IF(A524="","",IFERROR(INDEX('Aide roster'!$A$6:$A$305,MATCH(A524,'Aide roster'!$B$6:$B$305,0)),"ID not on roster"))</f>
        <v/>
      </c>
      <c r="C524" s="12"/>
      <c r="D524" s="13"/>
      <c r="E524" s="11"/>
      <c r="F524" s="11"/>
      <c r="G524" s="11"/>
      <c r="H524" s="11"/>
      <c r="I524" s="11"/>
      <c r="J524" s="12"/>
      <c r="K524" s="11"/>
      <c r="L524" s="11"/>
      <c r="M524" s="11"/>
      <c r="N524" s="11"/>
      <c r="O524" s="11"/>
      <c r="P524" s="12" t="str">
        <f>IF(A524="","",IFERROR(IF(INDEX('Aide roster'!$F$6:$F$305,MATCH(A524,'Aide roster'!$B$6:$B$305,0))="","",INDEX('Aide roster'!$F$6:$F$305,MATCH(A524,'Aide roster'!$B$6:$B$305,0))),""))</f>
        <v/>
      </c>
      <c r="Q524" s="12" t="str">
        <f>IF(A524="","",IFERROR(IF(INDEX('Aide roster'!$G$6:$G$305,MATCH(A524,'Aide roster'!$B$6:$B$305,0))="","",INDEX('Aide roster'!$G$6:$G$305,MATCH(A524,'Aide roster'!$B$6:$B$305,0))),""))</f>
        <v/>
      </c>
      <c r="R524" s="11" t="str">
        <f t="shared" si="24"/>
        <v/>
      </c>
      <c r="S524" s="13" t="str">
        <f t="shared" si="25"/>
        <v/>
      </c>
      <c r="T524" s="11" t="str">
        <f t="shared" si="26"/>
        <v/>
      </c>
    </row>
    <row r="525" spans="1:20" x14ac:dyDescent="0.3">
      <c r="A525" s="11"/>
      <c r="B525" s="11" t="str">
        <f>IF(A525="","",IFERROR(INDEX('Aide roster'!$A$6:$A$305,MATCH(A525,'Aide roster'!$B$6:$B$305,0)),"ID not on roster"))</f>
        <v/>
      </c>
      <c r="C525" s="12"/>
      <c r="D525" s="13"/>
      <c r="E525" s="11"/>
      <c r="F525" s="11"/>
      <c r="G525" s="11"/>
      <c r="H525" s="11"/>
      <c r="I525" s="11"/>
      <c r="J525" s="12"/>
      <c r="K525" s="11"/>
      <c r="L525" s="11"/>
      <c r="M525" s="11"/>
      <c r="N525" s="11"/>
      <c r="O525" s="11"/>
      <c r="P525" s="12" t="str">
        <f>IF(A525="","",IFERROR(IF(INDEX('Aide roster'!$F$6:$F$305,MATCH(A525,'Aide roster'!$B$6:$B$305,0))="","",INDEX('Aide roster'!$F$6:$F$305,MATCH(A525,'Aide roster'!$B$6:$B$305,0))),""))</f>
        <v/>
      </c>
      <c r="Q525" s="12" t="str">
        <f>IF(A525="","",IFERROR(IF(INDEX('Aide roster'!$G$6:$G$305,MATCH(A525,'Aide roster'!$B$6:$B$305,0))="","",INDEX('Aide roster'!$G$6:$G$305,MATCH(A525,'Aide roster'!$B$6:$B$305,0))),""))</f>
        <v/>
      </c>
      <c r="R525" s="11" t="str">
        <f t="shared" si="24"/>
        <v/>
      </c>
      <c r="S525" s="13" t="str">
        <f t="shared" si="25"/>
        <v/>
      </c>
      <c r="T525" s="11" t="str">
        <f t="shared" si="26"/>
        <v/>
      </c>
    </row>
    <row r="526" spans="1:20" x14ac:dyDescent="0.3">
      <c r="A526" s="11"/>
      <c r="B526" s="11" t="str">
        <f>IF(A526="","",IFERROR(INDEX('Aide roster'!$A$6:$A$305,MATCH(A526,'Aide roster'!$B$6:$B$305,0)),"ID not on roster"))</f>
        <v/>
      </c>
      <c r="C526" s="12"/>
      <c r="D526" s="13"/>
      <c r="E526" s="11"/>
      <c r="F526" s="11"/>
      <c r="G526" s="11"/>
      <c r="H526" s="11"/>
      <c r="I526" s="11"/>
      <c r="J526" s="12"/>
      <c r="K526" s="11"/>
      <c r="L526" s="11"/>
      <c r="M526" s="11"/>
      <c r="N526" s="11"/>
      <c r="O526" s="11"/>
      <c r="P526" s="12" t="str">
        <f>IF(A526="","",IFERROR(IF(INDEX('Aide roster'!$F$6:$F$305,MATCH(A526,'Aide roster'!$B$6:$B$305,0))="","",INDEX('Aide roster'!$F$6:$F$305,MATCH(A526,'Aide roster'!$B$6:$B$305,0))),""))</f>
        <v/>
      </c>
      <c r="Q526" s="12" t="str">
        <f>IF(A526="","",IFERROR(IF(INDEX('Aide roster'!$G$6:$G$305,MATCH(A526,'Aide roster'!$B$6:$B$305,0))="","",INDEX('Aide roster'!$G$6:$G$305,MATCH(A526,'Aide roster'!$B$6:$B$305,0))),""))</f>
        <v/>
      </c>
      <c r="R526" s="11" t="str">
        <f t="shared" si="24"/>
        <v/>
      </c>
      <c r="S526" s="13" t="str">
        <f t="shared" si="25"/>
        <v/>
      </c>
      <c r="T526" s="11" t="str">
        <f t="shared" si="26"/>
        <v/>
      </c>
    </row>
    <row r="527" spans="1:20" x14ac:dyDescent="0.3">
      <c r="A527" s="11"/>
      <c r="B527" s="11" t="str">
        <f>IF(A527="","",IFERROR(INDEX('Aide roster'!$A$6:$A$305,MATCH(A527,'Aide roster'!$B$6:$B$305,0)),"ID not on roster"))</f>
        <v/>
      </c>
      <c r="C527" s="12"/>
      <c r="D527" s="13"/>
      <c r="E527" s="11"/>
      <c r="F527" s="11"/>
      <c r="G527" s="11"/>
      <c r="H527" s="11"/>
      <c r="I527" s="11"/>
      <c r="J527" s="12"/>
      <c r="K527" s="11"/>
      <c r="L527" s="11"/>
      <c r="M527" s="11"/>
      <c r="N527" s="11"/>
      <c r="O527" s="11"/>
      <c r="P527" s="12" t="str">
        <f>IF(A527="","",IFERROR(IF(INDEX('Aide roster'!$F$6:$F$305,MATCH(A527,'Aide roster'!$B$6:$B$305,0))="","",INDEX('Aide roster'!$F$6:$F$305,MATCH(A527,'Aide roster'!$B$6:$B$305,0))),""))</f>
        <v/>
      </c>
      <c r="Q527" s="12" t="str">
        <f>IF(A527="","",IFERROR(IF(INDEX('Aide roster'!$G$6:$G$305,MATCH(A527,'Aide roster'!$B$6:$B$305,0))="","",INDEX('Aide roster'!$G$6:$G$305,MATCH(A527,'Aide roster'!$B$6:$B$305,0))),""))</f>
        <v/>
      </c>
      <c r="R527" s="11" t="str">
        <f t="shared" si="24"/>
        <v/>
      </c>
      <c r="S527" s="13" t="str">
        <f t="shared" si="25"/>
        <v/>
      </c>
      <c r="T527" s="11" t="str">
        <f t="shared" si="26"/>
        <v/>
      </c>
    </row>
    <row r="528" spans="1:20" x14ac:dyDescent="0.3">
      <c r="A528" s="11"/>
      <c r="B528" s="11" t="str">
        <f>IF(A528="","",IFERROR(INDEX('Aide roster'!$A$6:$A$305,MATCH(A528,'Aide roster'!$B$6:$B$305,0)),"ID not on roster"))</f>
        <v/>
      </c>
      <c r="C528" s="12"/>
      <c r="D528" s="13"/>
      <c r="E528" s="11"/>
      <c r="F528" s="11"/>
      <c r="G528" s="11"/>
      <c r="H528" s="11"/>
      <c r="I528" s="11"/>
      <c r="J528" s="12"/>
      <c r="K528" s="11"/>
      <c r="L528" s="11"/>
      <c r="M528" s="11"/>
      <c r="N528" s="11"/>
      <c r="O528" s="11"/>
      <c r="P528" s="12" t="str">
        <f>IF(A528="","",IFERROR(IF(INDEX('Aide roster'!$F$6:$F$305,MATCH(A528,'Aide roster'!$B$6:$B$305,0))="","",INDEX('Aide roster'!$F$6:$F$305,MATCH(A528,'Aide roster'!$B$6:$B$305,0))),""))</f>
        <v/>
      </c>
      <c r="Q528" s="12" t="str">
        <f>IF(A528="","",IFERROR(IF(INDEX('Aide roster'!$G$6:$G$305,MATCH(A528,'Aide roster'!$B$6:$B$305,0))="","",INDEX('Aide roster'!$G$6:$G$305,MATCH(A528,'Aide roster'!$B$6:$B$305,0))),""))</f>
        <v/>
      </c>
      <c r="R528" s="11" t="str">
        <f t="shared" si="24"/>
        <v/>
      </c>
      <c r="S528" s="13" t="str">
        <f t="shared" si="25"/>
        <v/>
      </c>
      <c r="T528" s="11" t="str">
        <f t="shared" si="26"/>
        <v/>
      </c>
    </row>
    <row r="529" spans="1:20" x14ac:dyDescent="0.3">
      <c r="A529" s="11"/>
      <c r="B529" s="11" t="str">
        <f>IF(A529="","",IFERROR(INDEX('Aide roster'!$A$6:$A$305,MATCH(A529,'Aide roster'!$B$6:$B$305,0)),"ID not on roster"))</f>
        <v/>
      </c>
      <c r="C529" s="12"/>
      <c r="D529" s="13"/>
      <c r="E529" s="11"/>
      <c r="F529" s="11"/>
      <c r="G529" s="11"/>
      <c r="H529" s="11"/>
      <c r="I529" s="11"/>
      <c r="J529" s="12"/>
      <c r="K529" s="11"/>
      <c r="L529" s="11"/>
      <c r="M529" s="11"/>
      <c r="N529" s="11"/>
      <c r="O529" s="11"/>
      <c r="P529" s="12" t="str">
        <f>IF(A529="","",IFERROR(IF(INDEX('Aide roster'!$F$6:$F$305,MATCH(A529,'Aide roster'!$B$6:$B$305,0))="","",INDEX('Aide roster'!$F$6:$F$305,MATCH(A529,'Aide roster'!$B$6:$B$305,0))),""))</f>
        <v/>
      </c>
      <c r="Q529" s="12" t="str">
        <f>IF(A529="","",IFERROR(IF(INDEX('Aide roster'!$G$6:$G$305,MATCH(A529,'Aide roster'!$B$6:$B$305,0))="","",INDEX('Aide roster'!$G$6:$G$305,MATCH(A529,'Aide roster'!$B$6:$B$305,0))),""))</f>
        <v/>
      </c>
      <c r="R529" s="11" t="str">
        <f t="shared" si="24"/>
        <v/>
      </c>
      <c r="S529" s="13" t="str">
        <f t="shared" si="25"/>
        <v/>
      </c>
      <c r="T529" s="11" t="str">
        <f t="shared" si="26"/>
        <v/>
      </c>
    </row>
    <row r="530" spans="1:20" x14ac:dyDescent="0.3">
      <c r="A530" s="11"/>
      <c r="B530" s="11" t="str">
        <f>IF(A530="","",IFERROR(INDEX('Aide roster'!$A$6:$A$305,MATCH(A530,'Aide roster'!$B$6:$B$305,0)),"ID not on roster"))</f>
        <v/>
      </c>
      <c r="C530" s="12"/>
      <c r="D530" s="13"/>
      <c r="E530" s="11"/>
      <c r="F530" s="11"/>
      <c r="G530" s="11"/>
      <c r="H530" s="11"/>
      <c r="I530" s="11"/>
      <c r="J530" s="12"/>
      <c r="K530" s="11"/>
      <c r="L530" s="11"/>
      <c r="M530" s="11"/>
      <c r="N530" s="11"/>
      <c r="O530" s="11"/>
      <c r="P530" s="12" t="str">
        <f>IF(A530="","",IFERROR(IF(INDEX('Aide roster'!$F$6:$F$305,MATCH(A530,'Aide roster'!$B$6:$B$305,0))="","",INDEX('Aide roster'!$F$6:$F$305,MATCH(A530,'Aide roster'!$B$6:$B$305,0))),""))</f>
        <v/>
      </c>
      <c r="Q530" s="12" t="str">
        <f>IF(A530="","",IFERROR(IF(INDEX('Aide roster'!$G$6:$G$305,MATCH(A530,'Aide roster'!$B$6:$B$305,0))="","",INDEX('Aide roster'!$G$6:$G$305,MATCH(A530,'Aide roster'!$B$6:$B$305,0))),""))</f>
        <v/>
      </c>
      <c r="R530" s="11" t="str">
        <f t="shared" si="24"/>
        <v/>
      </c>
      <c r="S530" s="13" t="str">
        <f t="shared" si="25"/>
        <v/>
      </c>
      <c r="T530" s="11" t="str">
        <f t="shared" si="26"/>
        <v/>
      </c>
    </row>
    <row r="531" spans="1:20" x14ac:dyDescent="0.3">
      <c r="A531" s="11"/>
      <c r="B531" s="11" t="str">
        <f>IF(A531="","",IFERROR(INDEX('Aide roster'!$A$6:$A$305,MATCH(A531,'Aide roster'!$B$6:$B$305,0)),"ID not on roster"))</f>
        <v/>
      </c>
      <c r="C531" s="12"/>
      <c r="D531" s="13"/>
      <c r="E531" s="11"/>
      <c r="F531" s="11"/>
      <c r="G531" s="11"/>
      <c r="H531" s="11"/>
      <c r="I531" s="11"/>
      <c r="J531" s="12"/>
      <c r="K531" s="11"/>
      <c r="L531" s="11"/>
      <c r="M531" s="11"/>
      <c r="N531" s="11"/>
      <c r="O531" s="11"/>
      <c r="P531" s="12" t="str">
        <f>IF(A531="","",IFERROR(IF(INDEX('Aide roster'!$F$6:$F$305,MATCH(A531,'Aide roster'!$B$6:$B$305,0))="","",INDEX('Aide roster'!$F$6:$F$305,MATCH(A531,'Aide roster'!$B$6:$B$305,0))),""))</f>
        <v/>
      </c>
      <c r="Q531" s="12" t="str">
        <f>IF(A531="","",IFERROR(IF(INDEX('Aide roster'!$G$6:$G$305,MATCH(A531,'Aide roster'!$B$6:$B$305,0))="","",INDEX('Aide roster'!$G$6:$G$305,MATCH(A531,'Aide roster'!$B$6:$B$305,0))),""))</f>
        <v/>
      </c>
      <c r="R531" s="11" t="str">
        <f t="shared" si="24"/>
        <v/>
      </c>
      <c r="S531" s="13" t="str">
        <f t="shared" si="25"/>
        <v/>
      </c>
      <c r="T531" s="11" t="str">
        <f t="shared" si="26"/>
        <v/>
      </c>
    </row>
    <row r="532" spans="1:20" x14ac:dyDescent="0.3">
      <c r="A532" s="11"/>
      <c r="B532" s="11" t="str">
        <f>IF(A532="","",IFERROR(INDEX('Aide roster'!$A$6:$A$305,MATCH(A532,'Aide roster'!$B$6:$B$305,0)),"ID not on roster"))</f>
        <v/>
      </c>
      <c r="C532" s="12"/>
      <c r="D532" s="13"/>
      <c r="E532" s="11"/>
      <c r="F532" s="11"/>
      <c r="G532" s="11"/>
      <c r="H532" s="11"/>
      <c r="I532" s="11"/>
      <c r="J532" s="12"/>
      <c r="K532" s="11"/>
      <c r="L532" s="11"/>
      <c r="M532" s="11"/>
      <c r="N532" s="11"/>
      <c r="O532" s="11"/>
      <c r="P532" s="12" t="str">
        <f>IF(A532="","",IFERROR(IF(INDEX('Aide roster'!$F$6:$F$305,MATCH(A532,'Aide roster'!$B$6:$B$305,0))="","",INDEX('Aide roster'!$F$6:$F$305,MATCH(A532,'Aide roster'!$B$6:$B$305,0))),""))</f>
        <v/>
      </c>
      <c r="Q532" s="12" t="str">
        <f>IF(A532="","",IFERROR(IF(INDEX('Aide roster'!$G$6:$G$305,MATCH(A532,'Aide roster'!$B$6:$B$305,0))="","",INDEX('Aide roster'!$G$6:$G$305,MATCH(A532,'Aide roster'!$B$6:$B$305,0))),""))</f>
        <v/>
      </c>
      <c r="R532" s="11" t="str">
        <f t="shared" si="24"/>
        <v/>
      </c>
      <c r="S532" s="13" t="str">
        <f t="shared" si="25"/>
        <v/>
      </c>
      <c r="T532" s="11" t="str">
        <f t="shared" si="26"/>
        <v/>
      </c>
    </row>
    <row r="533" spans="1:20" x14ac:dyDescent="0.3">
      <c r="A533" s="11"/>
      <c r="B533" s="11" t="str">
        <f>IF(A533="","",IFERROR(INDEX('Aide roster'!$A$6:$A$305,MATCH(A533,'Aide roster'!$B$6:$B$305,0)),"ID not on roster"))</f>
        <v/>
      </c>
      <c r="C533" s="12"/>
      <c r="D533" s="13"/>
      <c r="E533" s="11"/>
      <c r="F533" s="11"/>
      <c r="G533" s="11"/>
      <c r="H533" s="11"/>
      <c r="I533" s="11"/>
      <c r="J533" s="12"/>
      <c r="K533" s="11"/>
      <c r="L533" s="11"/>
      <c r="M533" s="11"/>
      <c r="N533" s="11"/>
      <c r="O533" s="11"/>
      <c r="P533" s="12" t="str">
        <f>IF(A533="","",IFERROR(IF(INDEX('Aide roster'!$F$6:$F$305,MATCH(A533,'Aide roster'!$B$6:$B$305,0))="","",INDEX('Aide roster'!$F$6:$F$305,MATCH(A533,'Aide roster'!$B$6:$B$305,0))),""))</f>
        <v/>
      </c>
      <c r="Q533" s="12" t="str">
        <f>IF(A533="","",IFERROR(IF(INDEX('Aide roster'!$G$6:$G$305,MATCH(A533,'Aide roster'!$B$6:$B$305,0))="","",INDEX('Aide roster'!$G$6:$G$305,MATCH(A533,'Aide roster'!$B$6:$B$305,0))),""))</f>
        <v/>
      </c>
      <c r="R533" s="11" t="str">
        <f t="shared" si="24"/>
        <v/>
      </c>
      <c r="S533" s="13" t="str">
        <f t="shared" si="25"/>
        <v/>
      </c>
      <c r="T533" s="11" t="str">
        <f t="shared" si="26"/>
        <v/>
      </c>
    </row>
    <row r="534" spans="1:20" x14ac:dyDescent="0.3">
      <c r="A534" s="11"/>
      <c r="B534" s="11" t="str">
        <f>IF(A534="","",IFERROR(INDEX('Aide roster'!$A$6:$A$305,MATCH(A534,'Aide roster'!$B$6:$B$305,0)),"ID not on roster"))</f>
        <v/>
      </c>
      <c r="C534" s="12"/>
      <c r="D534" s="13"/>
      <c r="E534" s="11"/>
      <c r="F534" s="11"/>
      <c r="G534" s="11"/>
      <c r="H534" s="11"/>
      <c r="I534" s="11"/>
      <c r="J534" s="12"/>
      <c r="K534" s="11"/>
      <c r="L534" s="11"/>
      <c r="M534" s="11"/>
      <c r="N534" s="11"/>
      <c r="O534" s="11"/>
      <c r="P534" s="12" t="str">
        <f>IF(A534="","",IFERROR(IF(INDEX('Aide roster'!$F$6:$F$305,MATCH(A534,'Aide roster'!$B$6:$B$305,0))="","",INDEX('Aide roster'!$F$6:$F$305,MATCH(A534,'Aide roster'!$B$6:$B$305,0))),""))</f>
        <v/>
      </c>
      <c r="Q534" s="12" t="str">
        <f>IF(A534="","",IFERROR(IF(INDEX('Aide roster'!$G$6:$G$305,MATCH(A534,'Aide roster'!$B$6:$B$305,0))="","",INDEX('Aide roster'!$G$6:$G$305,MATCH(A534,'Aide roster'!$B$6:$B$305,0))),""))</f>
        <v/>
      </c>
      <c r="R534" s="11" t="str">
        <f t="shared" si="24"/>
        <v/>
      </c>
      <c r="S534" s="13" t="str">
        <f t="shared" si="25"/>
        <v/>
      </c>
      <c r="T534" s="11" t="str">
        <f t="shared" si="26"/>
        <v/>
      </c>
    </row>
    <row r="535" spans="1:20" x14ac:dyDescent="0.3">
      <c r="A535" s="11"/>
      <c r="B535" s="11" t="str">
        <f>IF(A535="","",IFERROR(INDEX('Aide roster'!$A$6:$A$305,MATCH(A535,'Aide roster'!$B$6:$B$305,0)),"ID not on roster"))</f>
        <v/>
      </c>
      <c r="C535" s="12"/>
      <c r="D535" s="13"/>
      <c r="E535" s="11"/>
      <c r="F535" s="11"/>
      <c r="G535" s="11"/>
      <c r="H535" s="11"/>
      <c r="I535" s="11"/>
      <c r="J535" s="12"/>
      <c r="K535" s="11"/>
      <c r="L535" s="11"/>
      <c r="M535" s="11"/>
      <c r="N535" s="11"/>
      <c r="O535" s="11"/>
      <c r="P535" s="12" t="str">
        <f>IF(A535="","",IFERROR(IF(INDEX('Aide roster'!$F$6:$F$305,MATCH(A535,'Aide roster'!$B$6:$B$305,0))="","",INDEX('Aide roster'!$F$6:$F$305,MATCH(A535,'Aide roster'!$B$6:$B$305,0))),""))</f>
        <v/>
      </c>
      <c r="Q535" s="12" t="str">
        <f>IF(A535="","",IFERROR(IF(INDEX('Aide roster'!$G$6:$G$305,MATCH(A535,'Aide roster'!$B$6:$B$305,0))="","",INDEX('Aide roster'!$G$6:$G$305,MATCH(A535,'Aide roster'!$B$6:$B$305,0))),""))</f>
        <v/>
      </c>
      <c r="R535" s="11" t="str">
        <f t="shared" si="24"/>
        <v/>
      </c>
      <c r="S535" s="13" t="str">
        <f t="shared" si="25"/>
        <v/>
      </c>
      <c r="T535" s="11" t="str">
        <f t="shared" si="26"/>
        <v/>
      </c>
    </row>
    <row r="536" spans="1:20" x14ac:dyDescent="0.3">
      <c r="A536" s="11"/>
      <c r="B536" s="11" t="str">
        <f>IF(A536="","",IFERROR(INDEX('Aide roster'!$A$6:$A$305,MATCH(A536,'Aide roster'!$B$6:$B$305,0)),"ID not on roster"))</f>
        <v/>
      </c>
      <c r="C536" s="12"/>
      <c r="D536" s="13"/>
      <c r="E536" s="11"/>
      <c r="F536" s="11"/>
      <c r="G536" s="11"/>
      <c r="H536" s="11"/>
      <c r="I536" s="11"/>
      <c r="J536" s="12"/>
      <c r="K536" s="11"/>
      <c r="L536" s="11"/>
      <c r="M536" s="11"/>
      <c r="N536" s="11"/>
      <c r="O536" s="11"/>
      <c r="P536" s="12" t="str">
        <f>IF(A536="","",IFERROR(IF(INDEX('Aide roster'!$F$6:$F$305,MATCH(A536,'Aide roster'!$B$6:$B$305,0))="","",INDEX('Aide roster'!$F$6:$F$305,MATCH(A536,'Aide roster'!$B$6:$B$305,0))),""))</f>
        <v/>
      </c>
      <c r="Q536" s="12" t="str">
        <f>IF(A536="","",IFERROR(IF(INDEX('Aide roster'!$G$6:$G$305,MATCH(A536,'Aide roster'!$B$6:$B$305,0))="","",INDEX('Aide roster'!$G$6:$G$305,MATCH(A536,'Aide roster'!$B$6:$B$305,0))),""))</f>
        <v/>
      </c>
      <c r="R536" s="11" t="str">
        <f t="shared" si="24"/>
        <v/>
      </c>
      <c r="S536" s="13" t="str">
        <f t="shared" si="25"/>
        <v/>
      </c>
      <c r="T536" s="11" t="str">
        <f t="shared" si="26"/>
        <v/>
      </c>
    </row>
    <row r="537" spans="1:20" x14ac:dyDescent="0.3">
      <c r="A537" s="11"/>
      <c r="B537" s="11" t="str">
        <f>IF(A537="","",IFERROR(INDEX('Aide roster'!$A$6:$A$305,MATCH(A537,'Aide roster'!$B$6:$B$305,0)),"ID not on roster"))</f>
        <v/>
      </c>
      <c r="C537" s="12"/>
      <c r="D537" s="13"/>
      <c r="E537" s="11"/>
      <c r="F537" s="11"/>
      <c r="G537" s="11"/>
      <c r="H537" s="11"/>
      <c r="I537" s="11"/>
      <c r="J537" s="12"/>
      <c r="K537" s="11"/>
      <c r="L537" s="11"/>
      <c r="M537" s="11"/>
      <c r="N537" s="11"/>
      <c r="O537" s="11"/>
      <c r="P537" s="12" t="str">
        <f>IF(A537="","",IFERROR(IF(INDEX('Aide roster'!$F$6:$F$305,MATCH(A537,'Aide roster'!$B$6:$B$305,0))="","",INDEX('Aide roster'!$F$6:$F$305,MATCH(A537,'Aide roster'!$B$6:$B$305,0))),""))</f>
        <v/>
      </c>
      <c r="Q537" s="12" t="str">
        <f>IF(A537="","",IFERROR(IF(INDEX('Aide roster'!$G$6:$G$305,MATCH(A537,'Aide roster'!$B$6:$B$305,0))="","",INDEX('Aide roster'!$G$6:$G$305,MATCH(A537,'Aide roster'!$B$6:$B$305,0))),""))</f>
        <v/>
      </c>
      <c r="R537" s="11" t="str">
        <f t="shared" si="24"/>
        <v/>
      </c>
      <c r="S537" s="13" t="str">
        <f t="shared" si="25"/>
        <v/>
      </c>
      <c r="T537" s="11" t="str">
        <f t="shared" si="26"/>
        <v/>
      </c>
    </row>
    <row r="538" spans="1:20" x14ac:dyDescent="0.3">
      <c r="A538" s="11"/>
      <c r="B538" s="11" t="str">
        <f>IF(A538="","",IFERROR(INDEX('Aide roster'!$A$6:$A$305,MATCH(A538,'Aide roster'!$B$6:$B$305,0)),"ID not on roster"))</f>
        <v/>
      </c>
      <c r="C538" s="12"/>
      <c r="D538" s="13"/>
      <c r="E538" s="11"/>
      <c r="F538" s="11"/>
      <c r="G538" s="11"/>
      <c r="H538" s="11"/>
      <c r="I538" s="11"/>
      <c r="J538" s="12"/>
      <c r="K538" s="11"/>
      <c r="L538" s="11"/>
      <c r="M538" s="11"/>
      <c r="N538" s="11"/>
      <c r="O538" s="11"/>
      <c r="P538" s="12" t="str">
        <f>IF(A538="","",IFERROR(IF(INDEX('Aide roster'!$F$6:$F$305,MATCH(A538,'Aide roster'!$B$6:$B$305,0))="","",INDEX('Aide roster'!$F$6:$F$305,MATCH(A538,'Aide roster'!$B$6:$B$305,0))),""))</f>
        <v/>
      </c>
      <c r="Q538" s="12" t="str">
        <f>IF(A538="","",IFERROR(IF(INDEX('Aide roster'!$G$6:$G$305,MATCH(A538,'Aide roster'!$B$6:$B$305,0))="","",INDEX('Aide roster'!$G$6:$G$305,MATCH(A538,'Aide roster'!$B$6:$B$305,0))),""))</f>
        <v/>
      </c>
      <c r="R538" s="11" t="str">
        <f t="shared" si="24"/>
        <v/>
      </c>
      <c r="S538" s="13" t="str">
        <f t="shared" si="25"/>
        <v/>
      </c>
      <c r="T538" s="11" t="str">
        <f t="shared" si="26"/>
        <v/>
      </c>
    </row>
    <row r="539" spans="1:20" x14ac:dyDescent="0.3">
      <c r="A539" s="11"/>
      <c r="B539" s="11" t="str">
        <f>IF(A539="","",IFERROR(INDEX('Aide roster'!$A$6:$A$305,MATCH(A539,'Aide roster'!$B$6:$B$305,0)),"ID not on roster"))</f>
        <v/>
      </c>
      <c r="C539" s="12"/>
      <c r="D539" s="13"/>
      <c r="E539" s="11"/>
      <c r="F539" s="11"/>
      <c r="G539" s="11"/>
      <c r="H539" s="11"/>
      <c r="I539" s="11"/>
      <c r="J539" s="12"/>
      <c r="K539" s="11"/>
      <c r="L539" s="11"/>
      <c r="M539" s="11"/>
      <c r="N539" s="11"/>
      <c r="O539" s="11"/>
      <c r="P539" s="12" t="str">
        <f>IF(A539="","",IFERROR(IF(INDEX('Aide roster'!$F$6:$F$305,MATCH(A539,'Aide roster'!$B$6:$B$305,0))="","",INDEX('Aide roster'!$F$6:$F$305,MATCH(A539,'Aide roster'!$B$6:$B$305,0))),""))</f>
        <v/>
      </c>
      <c r="Q539" s="12" t="str">
        <f>IF(A539="","",IFERROR(IF(INDEX('Aide roster'!$G$6:$G$305,MATCH(A539,'Aide roster'!$B$6:$B$305,0))="","",INDEX('Aide roster'!$G$6:$G$305,MATCH(A539,'Aide roster'!$B$6:$B$305,0))),""))</f>
        <v/>
      </c>
      <c r="R539" s="11" t="str">
        <f t="shared" si="24"/>
        <v/>
      </c>
      <c r="S539" s="13" t="str">
        <f t="shared" si="25"/>
        <v/>
      </c>
      <c r="T539" s="11" t="str">
        <f t="shared" si="26"/>
        <v/>
      </c>
    </row>
    <row r="540" spans="1:20" x14ac:dyDescent="0.3">
      <c r="A540" s="11"/>
      <c r="B540" s="11" t="str">
        <f>IF(A540="","",IFERROR(INDEX('Aide roster'!$A$6:$A$305,MATCH(A540,'Aide roster'!$B$6:$B$305,0)),"ID not on roster"))</f>
        <v/>
      </c>
      <c r="C540" s="12"/>
      <c r="D540" s="13"/>
      <c r="E540" s="11"/>
      <c r="F540" s="11"/>
      <c r="G540" s="11"/>
      <c r="H540" s="11"/>
      <c r="I540" s="11"/>
      <c r="J540" s="12"/>
      <c r="K540" s="11"/>
      <c r="L540" s="11"/>
      <c r="M540" s="11"/>
      <c r="N540" s="11"/>
      <c r="O540" s="11"/>
      <c r="P540" s="12" t="str">
        <f>IF(A540="","",IFERROR(IF(INDEX('Aide roster'!$F$6:$F$305,MATCH(A540,'Aide roster'!$B$6:$B$305,0))="","",INDEX('Aide roster'!$F$6:$F$305,MATCH(A540,'Aide roster'!$B$6:$B$305,0))),""))</f>
        <v/>
      </c>
      <c r="Q540" s="12" t="str">
        <f>IF(A540="","",IFERROR(IF(INDEX('Aide roster'!$G$6:$G$305,MATCH(A540,'Aide roster'!$B$6:$B$305,0))="","",INDEX('Aide roster'!$G$6:$G$305,MATCH(A540,'Aide roster'!$B$6:$B$305,0))),""))</f>
        <v/>
      </c>
      <c r="R540" s="11" t="str">
        <f t="shared" si="24"/>
        <v/>
      </c>
      <c r="S540" s="13" t="str">
        <f t="shared" si="25"/>
        <v/>
      </c>
      <c r="T540" s="11" t="str">
        <f t="shared" si="26"/>
        <v/>
      </c>
    </row>
    <row r="541" spans="1:20" x14ac:dyDescent="0.3">
      <c r="A541" s="11"/>
      <c r="B541" s="11" t="str">
        <f>IF(A541="","",IFERROR(INDEX('Aide roster'!$A$6:$A$305,MATCH(A541,'Aide roster'!$B$6:$B$305,0)),"ID not on roster"))</f>
        <v/>
      </c>
      <c r="C541" s="12"/>
      <c r="D541" s="13"/>
      <c r="E541" s="11"/>
      <c r="F541" s="11"/>
      <c r="G541" s="11"/>
      <c r="H541" s="11"/>
      <c r="I541" s="11"/>
      <c r="J541" s="12"/>
      <c r="K541" s="11"/>
      <c r="L541" s="11"/>
      <c r="M541" s="11"/>
      <c r="N541" s="11"/>
      <c r="O541" s="11"/>
      <c r="P541" s="12" t="str">
        <f>IF(A541="","",IFERROR(IF(INDEX('Aide roster'!$F$6:$F$305,MATCH(A541,'Aide roster'!$B$6:$B$305,0))="","",INDEX('Aide roster'!$F$6:$F$305,MATCH(A541,'Aide roster'!$B$6:$B$305,0))),""))</f>
        <v/>
      </c>
      <c r="Q541" s="12" t="str">
        <f>IF(A541="","",IFERROR(IF(INDEX('Aide roster'!$G$6:$G$305,MATCH(A541,'Aide roster'!$B$6:$B$305,0))="","",INDEX('Aide roster'!$G$6:$G$305,MATCH(A541,'Aide roster'!$B$6:$B$305,0))),""))</f>
        <v/>
      </c>
      <c r="R541" s="11" t="str">
        <f t="shared" si="24"/>
        <v/>
      </c>
      <c r="S541" s="13" t="str">
        <f t="shared" si="25"/>
        <v/>
      </c>
      <c r="T541" s="11" t="str">
        <f t="shared" si="26"/>
        <v/>
      </c>
    </row>
    <row r="542" spans="1:20" x14ac:dyDescent="0.3">
      <c r="A542" s="11"/>
      <c r="B542" s="11" t="str">
        <f>IF(A542="","",IFERROR(INDEX('Aide roster'!$A$6:$A$305,MATCH(A542,'Aide roster'!$B$6:$B$305,0)),"ID not on roster"))</f>
        <v/>
      </c>
      <c r="C542" s="12"/>
      <c r="D542" s="13"/>
      <c r="E542" s="11"/>
      <c r="F542" s="11"/>
      <c r="G542" s="11"/>
      <c r="H542" s="11"/>
      <c r="I542" s="11"/>
      <c r="J542" s="12"/>
      <c r="K542" s="11"/>
      <c r="L542" s="11"/>
      <c r="M542" s="11"/>
      <c r="N542" s="11"/>
      <c r="O542" s="11"/>
      <c r="P542" s="12" t="str">
        <f>IF(A542="","",IFERROR(IF(INDEX('Aide roster'!$F$6:$F$305,MATCH(A542,'Aide roster'!$B$6:$B$305,0))="","",INDEX('Aide roster'!$F$6:$F$305,MATCH(A542,'Aide roster'!$B$6:$B$305,0))),""))</f>
        <v/>
      </c>
      <c r="Q542" s="12" t="str">
        <f>IF(A542="","",IFERROR(IF(INDEX('Aide roster'!$G$6:$G$305,MATCH(A542,'Aide roster'!$B$6:$B$305,0))="","",INDEX('Aide roster'!$G$6:$G$305,MATCH(A542,'Aide roster'!$B$6:$B$305,0))),""))</f>
        <v/>
      </c>
      <c r="R542" s="11" t="str">
        <f t="shared" si="24"/>
        <v/>
      </c>
      <c r="S542" s="13" t="str">
        <f t="shared" si="25"/>
        <v/>
      </c>
      <c r="T542" s="11" t="str">
        <f t="shared" si="26"/>
        <v/>
      </c>
    </row>
    <row r="543" spans="1:20" x14ac:dyDescent="0.3">
      <c r="A543" s="11"/>
      <c r="B543" s="11" t="str">
        <f>IF(A543="","",IFERROR(INDEX('Aide roster'!$A$6:$A$305,MATCH(A543,'Aide roster'!$B$6:$B$305,0)),"ID not on roster"))</f>
        <v/>
      </c>
      <c r="C543" s="12"/>
      <c r="D543" s="13"/>
      <c r="E543" s="11"/>
      <c r="F543" s="11"/>
      <c r="G543" s="11"/>
      <c r="H543" s="11"/>
      <c r="I543" s="11"/>
      <c r="J543" s="12"/>
      <c r="K543" s="11"/>
      <c r="L543" s="11"/>
      <c r="M543" s="11"/>
      <c r="N543" s="11"/>
      <c r="O543" s="11"/>
      <c r="P543" s="12" t="str">
        <f>IF(A543="","",IFERROR(IF(INDEX('Aide roster'!$F$6:$F$305,MATCH(A543,'Aide roster'!$B$6:$B$305,0))="","",INDEX('Aide roster'!$F$6:$F$305,MATCH(A543,'Aide roster'!$B$6:$B$305,0))),""))</f>
        <v/>
      </c>
      <c r="Q543" s="12" t="str">
        <f>IF(A543="","",IFERROR(IF(INDEX('Aide roster'!$G$6:$G$305,MATCH(A543,'Aide roster'!$B$6:$B$305,0))="","",INDEX('Aide roster'!$G$6:$G$305,MATCH(A543,'Aide roster'!$B$6:$B$305,0))),""))</f>
        <v/>
      </c>
      <c r="R543" s="11" t="str">
        <f t="shared" si="24"/>
        <v/>
      </c>
      <c r="S543" s="13" t="str">
        <f t="shared" si="25"/>
        <v/>
      </c>
      <c r="T543" s="11" t="str">
        <f t="shared" si="26"/>
        <v/>
      </c>
    </row>
    <row r="544" spans="1:20" x14ac:dyDescent="0.3">
      <c r="A544" s="11"/>
      <c r="B544" s="11" t="str">
        <f>IF(A544="","",IFERROR(INDEX('Aide roster'!$A$6:$A$305,MATCH(A544,'Aide roster'!$B$6:$B$305,0)),"ID not on roster"))</f>
        <v/>
      </c>
      <c r="C544" s="12"/>
      <c r="D544" s="13"/>
      <c r="E544" s="11"/>
      <c r="F544" s="11"/>
      <c r="G544" s="11"/>
      <c r="H544" s="11"/>
      <c r="I544" s="11"/>
      <c r="J544" s="12"/>
      <c r="K544" s="11"/>
      <c r="L544" s="11"/>
      <c r="M544" s="11"/>
      <c r="N544" s="11"/>
      <c r="O544" s="11"/>
      <c r="P544" s="12" t="str">
        <f>IF(A544="","",IFERROR(IF(INDEX('Aide roster'!$F$6:$F$305,MATCH(A544,'Aide roster'!$B$6:$B$305,0))="","",INDEX('Aide roster'!$F$6:$F$305,MATCH(A544,'Aide roster'!$B$6:$B$305,0))),""))</f>
        <v/>
      </c>
      <c r="Q544" s="12" t="str">
        <f>IF(A544="","",IFERROR(IF(INDEX('Aide roster'!$G$6:$G$305,MATCH(A544,'Aide roster'!$B$6:$B$305,0))="","",INDEX('Aide roster'!$G$6:$G$305,MATCH(A544,'Aide roster'!$B$6:$B$305,0))),""))</f>
        <v/>
      </c>
      <c r="R544" s="11" t="str">
        <f t="shared" si="24"/>
        <v/>
      </c>
      <c r="S544" s="13" t="str">
        <f t="shared" si="25"/>
        <v/>
      </c>
      <c r="T544" s="11" t="str">
        <f t="shared" si="26"/>
        <v/>
      </c>
    </row>
    <row r="545" spans="1:20" x14ac:dyDescent="0.3">
      <c r="A545" s="11"/>
      <c r="B545" s="11" t="str">
        <f>IF(A545="","",IFERROR(INDEX('Aide roster'!$A$6:$A$305,MATCH(A545,'Aide roster'!$B$6:$B$305,0)),"ID not on roster"))</f>
        <v/>
      </c>
      <c r="C545" s="12"/>
      <c r="D545" s="13"/>
      <c r="E545" s="11"/>
      <c r="F545" s="11"/>
      <c r="G545" s="11"/>
      <c r="H545" s="11"/>
      <c r="I545" s="11"/>
      <c r="J545" s="12"/>
      <c r="K545" s="11"/>
      <c r="L545" s="11"/>
      <c r="M545" s="11"/>
      <c r="N545" s="11"/>
      <c r="O545" s="11"/>
      <c r="P545" s="12" t="str">
        <f>IF(A545="","",IFERROR(IF(INDEX('Aide roster'!$F$6:$F$305,MATCH(A545,'Aide roster'!$B$6:$B$305,0))="","",INDEX('Aide roster'!$F$6:$F$305,MATCH(A545,'Aide roster'!$B$6:$B$305,0))),""))</f>
        <v/>
      </c>
      <c r="Q545" s="12" t="str">
        <f>IF(A545="","",IFERROR(IF(INDEX('Aide roster'!$G$6:$G$305,MATCH(A545,'Aide roster'!$B$6:$B$305,0))="","",INDEX('Aide roster'!$G$6:$G$305,MATCH(A545,'Aide roster'!$B$6:$B$305,0))),""))</f>
        <v/>
      </c>
      <c r="R545" s="11" t="str">
        <f t="shared" si="24"/>
        <v/>
      </c>
      <c r="S545" s="13" t="str">
        <f t="shared" si="25"/>
        <v/>
      </c>
      <c r="T545" s="11" t="str">
        <f t="shared" si="26"/>
        <v/>
      </c>
    </row>
    <row r="546" spans="1:20" x14ac:dyDescent="0.3">
      <c r="A546" s="11"/>
      <c r="B546" s="11" t="str">
        <f>IF(A546="","",IFERROR(INDEX('Aide roster'!$A$6:$A$305,MATCH(A546,'Aide roster'!$B$6:$B$305,0)),"ID not on roster"))</f>
        <v/>
      </c>
      <c r="C546" s="12"/>
      <c r="D546" s="13"/>
      <c r="E546" s="11"/>
      <c r="F546" s="11"/>
      <c r="G546" s="11"/>
      <c r="H546" s="11"/>
      <c r="I546" s="11"/>
      <c r="J546" s="12"/>
      <c r="K546" s="11"/>
      <c r="L546" s="11"/>
      <c r="M546" s="11"/>
      <c r="N546" s="11"/>
      <c r="O546" s="11"/>
      <c r="P546" s="12" t="str">
        <f>IF(A546="","",IFERROR(IF(INDEX('Aide roster'!$F$6:$F$305,MATCH(A546,'Aide roster'!$B$6:$B$305,0))="","",INDEX('Aide roster'!$F$6:$F$305,MATCH(A546,'Aide roster'!$B$6:$B$305,0))),""))</f>
        <v/>
      </c>
      <c r="Q546" s="12" t="str">
        <f>IF(A546="","",IFERROR(IF(INDEX('Aide roster'!$G$6:$G$305,MATCH(A546,'Aide roster'!$B$6:$B$305,0))="","",INDEX('Aide roster'!$G$6:$G$305,MATCH(A546,'Aide roster'!$B$6:$B$305,0))),""))</f>
        <v/>
      </c>
      <c r="R546" s="11" t="str">
        <f t="shared" si="24"/>
        <v/>
      </c>
      <c r="S546" s="13" t="str">
        <f t="shared" si="25"/>
        <v/>
      </c>
      <c r="T546" s="11" t="str">
        <f t="shared" si="26"/>
        <v/>
      </c>
    </row>
    <row r="547" spans="1:20" x14ac:dyDescent="0.3">
      <c r="A547" s="11"/>
      <c r="B547" s="11" t="str">
        <f>IF(A547="","",IFERROR(INDEX('Aide roster'!$A$6:$A$305,MATCH(A547,'Aide roster'!$B$6:$B$305,0)),"ID not on roster"))</f>
        <v/>
      </c>
      <c r="C547" s="12"/>
      <c r="D547" s="13"/>
      <c r="E547" s="11"/>
      <c r="F547" s="11"/>
      <c r="G547" s="11"/>
      <c r="H547" s="11"/>
      <c r="I547" s="11"/>
      <c r="J547" s="12"/>
      <c r="K547" s="11"/>
      <c r="L547" s="11"/>
      <c r="M547" s="11"/>
      <c r="N547" s="11"/>
      <c r="O547" s="11"/>
      <c r="P547" s="12" t="str">
        <f>IF(A547="","",IFERROR(IF(INDEX('Aide roster'!$F$6:$F$305,MATCH(A547,'Aide roster'!$B$6:$B$305,0))="","",INDEX('Aide roster'!$F$6:$F$305,MATCH(A547,'Aide roster'!$B$6:$B$305,0))),""))</f>
        <v/>
      </c>
      <c r="Q547" s="12" t="str">
        <f>IF(A547="","",IFERROR(IF(INDEX('Aide roster'!$G$6:$G$305,MATCH(A547,'Aide roster'!$B$6:$B$305,0))="","",INDEX('Aide roster'!$G$6:$G$305,MATCH(A547,'Aide roster'!$B$6:$B$305,0))),""))</f>
        <v/>
      </c>
      <c r="R547" s="11" t="str">
        <f t="shared" si="24"/>
        <v/>
      </c>
      <c r="S547" s="13" t="str">
        <f t="shared" si="25"/>
        <v/>
      </c>
      <c r="T547" s="11" t="str">
        <f t="shared" si="26"/>
        <v/>
      </c>
    </row>
    <row r="548" spans="1:20" x14ac:dyDescent="0.3">
      <c r="A548" s="11"/>
      <c r="B548" s="11" t="str">
        <f>IF(A548="","",IFERROR(INDEX('Aide roster'!$A$6:$A$305,MATCH(A548,'Aide roster'!$B$6:$B$305,0)),"ID not on roster"))</f>
        <v/>
      </c>
      <c r="C548" s="12"/>
      <c r="D548" s="13"/>
      <c r="E548" s="11"/>
      <c r="F548" s="11"/>
      <c r="G548" s="11"/>
      <c r="H548" s="11"/>
      <c r="I548" s="11"/>
      <c r="J548" s="12"/>
      <c r="K548" s="11"/>
      <c r="L548" s="11"/>
      <c r="M548" s="11"/>
      <c r="N548" s="11"/>
      <c r="O548" s="11"/>
      <c r="P548" s="12" t="str">
        <f>IF(A548="","",IFERROR(IF(INDEX('Aide roster'!$F$6:$F$305,MATCH(A548,'Aide roster'!$B$6:$B$305,0))="","",INDEX('Aide roster'!$F$6:$F$305,MATCH(A548,'Aide roster'!$B$6:$B$305,0))),""))</f>
        <v/>
      </c>
      <c r="Q548" s="12" t="str">
        <f>IF(A548="","",IFERROR(IF(INDEX('Aide roster'!$G$6:$G$305,MATCH(A548,'Aide roster'!$B$6:$B$305,0))="","",INDEX('Aide roster'!$G$6:$G$305,MATCH(A548,'Aide roster'!$B$6:$B$305,0))),""))</f>
        <v/>
      </c>
      <c r="R548" s="11" t="str">
        <f t="shared" si="24"/>
        <v/>
      </c>
      <c r="S548" s="13" t="str">
        <f t="shared" si="25"/>
        <v/>
      </c>
      <c r="T548" s="11" t="str">
        <f t="shared" si="26"/>
        <v/>
      </c>
    </row>
    <row r="549" spans="1:20" x14ac:dyDescent="0.3">
      <c r="A549" s="11"/>
      <c r="B549" s="11" t="str">
        <f>IF(A549="","",IFERROR(INDEX('Aide roster'!$A$6:$A$305,MATCH(A549,'Aide roster'!$B$6:$B$305,0)),"ID not on roster"))</f>
        <v/>
      </c>
      <c r="C549" s="12"/>
      <c r="D549" s="13"/>
      <c r="E549" s="11"/>
      <c r="F549" s="11"/>
      <c r="G549" s="11"/>
      <c r="H549" s="11"/>
      <c r="I549" s="11"/>
      <c r="J549" s="12"/>
      <c r="K549" s="11"/>
      <c r="L549" s="11"/>
      <c r="M549" s="11"/>
      <c r="N549" s="11"/>
      <c r="O549" s="11"/>
      <c r="P549" s="12" t="str">
        <f>IF(A549="","",IFERROR(IF(INDEX('Aide roster'!$F$6:$F$305,MATCH(A549,'Aide roster'!$B$6:$B$305,0))="","",INDEX('Aide roster'!$F$6:$F$305,MATCH(A549,'Aide roster'!$B$6:$B$305,0))),""))</f>
        <v/>
      </c>
      <c r="Q549" s="12" t="str">
        <f>IF(A549="","",IFERROR(IF(INDEX('Aide roster'!$G$6:$G$305,MATCH(A549,'Aide roster'!$B$6:$B$305,0))="","",INDEX('Aide roster'!$G$6:$G$305,MATCH(A549,'Aide roster'!$B$6:$B$305,0))),""))</f>
        <v/>
      </c>
      <c r="R549" s="11" t="str">
        <f t="shared" si="24"/>
        <v/>
      </c>
      <c r="S549" s="13" t="str">
        <f t="shared" si="25"/>
        <v/>
      </c>
      <c r="T549" s="11" t="str">
        <f t="shared" si="26"/>
        <v/>
      </c>
    </row>
    <row r="550" spans="1:20" x14ac:dyDescent="0.3">
      <c r="A550" s="11"/>
      <c r="B550" s="11" t="str">
        <f>IF(A550="","",IFERROR(INDEX('Aide roster'!$A$6:$A$305,MATCH(A550,'Aide roster'!$B$6:$B$305,0)),"ID not on roster"))</f>
        <v/>
      </c>
      <c r="C550" s="12"/>
      <c r="D550" s="13"/>
      <c r="E550" s="11"/>
      <c r="F550" s="11"/>
      <c r="G550" s="11"/>
      <c r="H550" s="11"/>
      <c r="I550" s="11"/>
      <c r="J550" s="12"/>
      <c r="K550" s="11"/>
      <c r="L550" s="11"/>
      <c r="M550" s="11"/>
      <c r="N550" s="11"/>
      <c r="O550" s="11"/>
      <c r="P550" s="12" t="str">
        <f>IF(A550="","",IFERROR(IF(INDEX('Aide roster'!$F$6:$F$305,MATCH(A550,'Aide roster'!$B$6:$B$305,0))="","",INDEX('Aide roster'!$F$6:$F$305,MATCH(A550,'Aide roster'!$B$6:$B$305,0))),""))</f>
        <v/>
      </c>
      <c r="Q550" s="12" t="str">
        <f>IF(A550="","",IFERROR(IF(INDEX('Aide roster'!$G$6:$G$305,MATCH(A550,'Aide roster'!$B$6:$B$305,0))="","",INDEX('Aide roster'!$G$6:$G$305,MATCH(A550,'Aide roster'!$B$6:$B$305,0))),""))</f>
        <v/>
      </c>
      <c r="R550" s="11" t="str">
        <f t="shared" si="24"/>
        <v/>
      </c>
      <c r="S550" s="13" t="str">
        <f t="shared" si="25"/>
        <v/>
      </c>
      <c r="T550" s="11" t="str">
        <f t="shared" si="26"/>
        <v/>
      </c>
    </row>
    <row r="551" spans="1:20" x14ac:dyDescent="0.3">
      <c r="A551" s="11"/>
      <c r="B551" s="11" t="str">
        <f>IF(A551="","",IFERROR(INDEX('Aide roster'!$A$6:$A$305,MATCH(A551,'Aide roster'!$B$6:$B$305,0)),"ID not on roster"))</f>
        <v/>
      </c>
      <c r="C551" s="12"/>
      <c r="D551" s="13"/>
      <c r="E551" s="11"/>
      <c r="F551" s="11"/>
      <c r="G551" s="11"/>
      <c r="H551" s="11"/>
      <c r="I551" s="11"/>
      <c r="J551" s="12"/>
      <c r="K551" s="11"/>
      <c r="L551" s="11"/>
      <c r="M551" s="11"/>
      <c r="N551" s="11"/>
      <c r="O551" s="11"/>
      <c r="P551" s="12" t="str">
        <f>IF(A551="","",IFERROR(IF(INDEX('Aide roster'!$F$6:$F$305,MATCH(A551,'Aide roster'!$B$6:$B$305,0))="","",INDEX('Aide roster'!$F$6:$F$305,MATCH(A551,'Aide roster'!$B$6:$B$305,0))),""))</f>
        <v/>
      </c>
      <c r="Q551" s="12" t="str">
        <f>IF(A551="","",IFERROR(IF(INDEX('Aide roster'!$G$6:$G$305,MATCH(A551,'Aide roster'!$B$6:$B$305,0))="","",INDEX('Aide roster'!$G$6:$G$305,MATCH(A551,'Aide roster'!$B$6:$B$305,0))),""))</f>
        <v/>
      </c>
      <c r="R551" s="11" t="str">
        <f t="shared" si="24"/>
        <v/>
      </c>
      <c r="S551" s="13" t="str">
        <f t="shared" si="25"/>
        <v/>
      </c>
      <c r="T551" s="11" t="str">
        <f t="shared" si="26"/>
        <v/>
      </c>
    </row>
    <row r="552" spans="1:20" x14ac:dyDescent="0.3">
      <c r="A552" s="11"/>
      <c r="B552" s="11" t="str">
        <f>IF(A552="","",IFERROR(INDEX('Aide roster'!$A$6:$A$305,MATCH(A552,'Aide roster'!$B$6:$B$305,0)),"ID not on roster"))</f>
        <v/>
      </c>
      <c r="C552" s="12"/>
      <c r="D552" s="13"/>
      <c r="E552" s="11"/>
      <c r="F552" s="11"/>
      <c r="G552" s="11"/>
      <c r="H552" s="11"/>
      <c r="I552" s="11"/>
      <c r="J552" s="12"/>
      <c r="K552" s="11"/>
      <c r="L552" s="11"/>
      <c r="M552" s="11"/>
      <c r="N552" s="11"/>
      <c r="O552" s="11"/>
      <c r="P552" s="12" t="str">
        <f>IF(A552="","",IFERROR(IF(INDEX('Aide roster'!$F$6:$F$305,MATCH(A552,'Aide roster'!$B$6:$B$305,0))="","",INDEX('Aide roster'!$F$6:$F$305,MATCH(A552,'Aide roster'!$B$6:$B$305,0))),""))</f>
        <v/>
      </c>
      <c r="Q552" s="12" t="str">
        <f>IF(A552="","",IFERROR(IF(INDEX('Aide roster'!$G$6:$G$305,MATCH(A552,'Aide roster'!$B$6:$B$305,0))="","",INDEX('Aide roster'!$G$6:$G$305,MATCH(A552,'Aide roster'!$B$6:$B$305,0))),""))</f>
        <v/>
      </c>
      <c r="R552" s="11" t="str">
        <f t="shared" si="24"/>
        <v/>
      </c>
      <c r="S552" s="13" t="str">
        <f t="shared" si="25"/>
        <v/>
      </c>
      <c r="T552" s="11" t="str">
        <f t="shared" si="26"/>
        <v/>
      </c>
    </row>
    <row r="553" spans="1:20" x14ac:dyDescent="0.3">
      <c r="A553" s="11"/>
      <c r="B553" s="11" t="str">
        <f>IF(A553="","",IFERROR(INDEX('Aide roster'!$A$6:$A$305,MATCH(A553,'Aide roster'!$B$6:$B$305,0)),"ID not on roster"))</f>
        <v/>
      </c>
      <c r="C553" s="12"/>
      <c r="D553" s="13"/>
      <c r="E553" s="11"/>
      <c r="F553" s="11"/>
      <c r="G553" s="11"/>
      <c r="H553" s="11"/>
      <c r="I553" s="11"/>
      <c r="J553" s="12"/>
      <c r="K553" s="11"/>
      <c r="L553" s="11"/>
      <c r="M553" s="11"/>
      <c r="N553" s="11"/>
      <c r="O553" s="11"/>
      <c r="P553" s="12" t="str">
        <f>IF(A553="","",IFERROR(IF(INDEX('Aide roster'!$F$6:$F$305,MATCH(A553,'Aide roster'!$B$6:$B$305,0))="","",INDEX('Aide roster'!$F$6:$F$305,MATCH(A553,'Aide roster'!$B$6:$B$305,0))),""))</f>
        <v/>
      </c>
      <c r="Q553" s="12" t="str">
        <f>IF(A553="","",IFERROR(IF(INDEX('Aide roster'!$G$6:$G$305,MATCH(A553,'Aide roster'!$B$6:$B$305,0))="","",INDEX('Aide roster'!$G$6:$G$305,MATCH(A553,'Aide roster'!$B$6:$B$305,0))),""))</f>
        <v/>
      </c>
      <c r="R553" s="11" t="str">
        <f t="shared" si="24"/>
        <v/>
      </c>
      <c r="S553" s="13" t="str">
        <f t="shared" si="25"/>
        <v/>
      </c>
      <c r="T553" s="11" t="str">
        <f t="shared" si="26"/>
        <v/>
      </c>
    </row>
    <row r="554" spans="1:20" x14ac:dyDescent="0.3">
      <c r="A554" s="11"/>
      <c r="B554" s="11" t="str">
        <f>IF(A554="","",IFERROR(INDEX('Aide roster'!$A$6:$A$305,MATCH(A554,'Aide roster'!$B$6:$B$305,0)),"ID not on roster"))</f>
        <v/>
      </c>
      <c r="C554" s="12"/>
      <c r="D554" s="13"/>
      <c r="E554" s="11"/>
      <c r="F554" s="11"/>
      <c r="G554" s="11"/>
      <c r="H554" s="11"/>
      <c r="I554" s="11"/>
      <c r="J554" s="12"/>
      <c r="K554" s="11"/>
      <c r="L554" s="11"/>
      <c r="M554" s="11"/>
      <c r="N554" s="11"/>
      <c r="O554" s="11"/>
      <c r="P554" s="12" t="str">
        <f>IF(A554="","",IFERROR(IF(INDEX('Aide roster'!$F$6:$F$305,MATCH(A554,'Aide roster'!$B$6:$B$305,0))="","",INDEX('Aide roster'!$F$6:$F$305,MATCH(A554,'Aide roster'!$B$6:$B$305,0))),""))</f>
        <v/>
      </c>
      <c r="Q554" s="12" t="str">
        <f>IF(A554="","",IFERROR(IF(INDEX('Aide roster'!$G$6:$G$305,MATCH(A554,'Aide roster'!$B$6:$B$305,0))="","",INDEX('Aide roster'!$G$6:$G$305,MATCH(A554,'Aide roster'!$B$6:$B$305,0))),""))</f>
        <v/>
      </c>
      <c r="R554" s="11" t="str">
        <f t="shared" si="24"/>
        <v/>
      </c>
      <c r="S554" s="13" t="str">
        <f t="shared" si="25"/>
        <v/>
      </c>
      <c r="T554" s="11" t="str">
        <f t="shared" si="26"/>
        <v/>
      </c>
    </row>
    <row r="555" spans="1:20" x14ac:dyDescent="0.3">
      <c r="A555" s="11"/>
      <c r="B555" s="11" t="str">
        <f>IF(A555="","",IFERROR(INDEX('Aide roster'!$A$6:$A$305,MATCH(A555,'Aide roster'!$B$6:$B$305,0)),"ID not on roster"))</f>
        <v/>
      </c>
      <c r="C555" s="12"/>
      <c r="D555" s="13"/>
      <c r="E555" s="11"/>
      <c r="F555" s="11"/>
      <c r="G555" s="11"/>
      <c r="H555" s="11"/>
      <c r="I555" s="11"/>
      <c r="J555" s="12"/>
      <c r="K555" s="11"/>
      <c r="L555" s="11"/>
      <c r="M555" s="11"/>
      <c r="N555" s="11"/>
      <c r="O555" s="11"/>
      <c r="P555" s="12" t="str">
        <f>IF(A555="","",IFERROR(IF(INDEX('Aide roster'!$F$6:$F$305,MATCH(A555,'Aide roster'!$B$6:$B$305,0))="","",INDEX('Aide roster'!$F$6:$F$305,MATCH(A555,'Aide roster'!$B$6:$B$305,0))),""))</f>
        <v/>
      </c>
      <c r="Q555" s="12" t="str">
        <f>IF(A555="","",IFERROR(IF(INDEX('Aide roster'!$G$6:$G$305,MATCH(A555,'Aide roster'!$B$6:$B$305,0))="","",INDEX('Aide roster'!$G$6:$G$305,MATCH(A555,'Aide roster'!$B$6:$B$305,0))),""))</f>
        <v/>
      </c>
      <c r="R555" s="11" t="str">
        <f t="shared" si="24"/>
        <v/>
      </c>
      <c r="S555" s="13" t="str">
        <f t="shared" si="25"/>
        <v/>
      </c>
      <c r="T555" s="11" t="str">
        <f t="shared" si="26"/>
        <v/>
      </c>
    </row>
    <row r="556" spans="1:20" x14ac:dyDescent="0.3">
      <c r="A556" s="11"/>
      <c r="B556" s="11" t="str">
        <f>IF(A556="","",IFERROR(INDEX('Aide roster'!$A$6:$A$305,MATCH(A556,'Aide roster'!$B$6:$B$305,0)),"ID not on roster"))</f>
        <v/>
      </c>
      <c r="C556" s="12"/>
      <c r="D556" s="13"/>
      <c r="E556" s="11"/>
      <c r="F556" s="11"/>
      <c r="G556" s="11"/>
      <c r="H556" s="11"/>
      <c r="I556" s="11"/>
      <c r="J556" s="12"/>
      <c r="K556" s="11"/>
      <c r="L556" s="11"/>
      <c r="M556" s="11"/>
      <c r="N556" s="11"/>
      <c r="O556" s="11"/>
      <c r="P556" s="12" t="str">
        <f>IF(A556="","",IFERROR(IF(INDEX('Aide roster'!$F$6:$F$305,MATCH(A556,'Aide roster'!$B$6:$B$305,0))="","",INDEX('Aide roster'!$F$6:$F$305,MATCH(A556,'Aide roster'!$B$6:$B$305,0))),""))</f>
        <v/>
      </c>
      <c r="Q556" s="12" t="str">
        <f>IF(A556="","",IFERROR(IF(INDEX('Aide roster'!$G$6:$G$305,MATCH(A556,'Aide roster'!$B$6:$B$305,0))="","",INDEX('Aide roster'!$G$6:$G$305,MATCH(A556,'Aide roster'!$B$6:$B$305,0))),""))</f>
        <v/>
      </c>
      <c r="R556" s="11" t="str">
        <f t="shared" si="24"/>
        <v/>
      </c>
      <c r="S556" s="13" t="str">
        <f t="shared" si="25"/>
        <v/>
      </c>
      <c r="T556" s="11" t="str">
        <f t="shared" si="26"/>
        <v/>
      </c>
    </row>
    <row r="557" spans="1:20" x14ac:dyDescent="0.3">
      <c r="A557" s="11"/>
      <c r="B557" s="11" t="str">
        <f>IF(A557="","",IFERROR(INDEX('Aide roster'!$A$6:$A$305,MATCH(A557,'Aide roster'!$B$6:$B$305,0)),"ID not on roster"))</f>
        <v/>
      </c>
      <c r="C557" s="12"/>
      <c r="D557" s="13"/>
      <c r="E557" s="11"/>
      <c r="F557" s="11"/>
      <c r="G557" s="11"/>
      <c r="H557" s="11"/>
      <c r="I557" s="11"/>
      <c r="J557" s="12"/>
      <c r="K557" s="11"/>
      <c r="L557" s="11"/>
      <c r="M557" s="11"/>
      <c r="N557" s="11"/>
      <c r="O557" s="11"/>
      <c r="P557" s="12" t="str">
        <f>IF(A557="","",IFERROR(IF(INDEX('Aide roster'!$F$6:$F$305,MATCH(A557,'Aide roster'!$B$6:$B$305,0))="","",INDEX('Aide roster'!$F$6:$F$305,MATCH(A557,'Aide roster'!$B$6:$B$305,0))),""))</f>
        <v/>
      </c>
      <c r="Q557" s="12" t="str">
        <f>IF(A557="","",IFERROR(IF(INDEX('Aide roster'!$G$6:$G$305,MATCH(A557,'Aide roster'!$B$6:$B$305,0))="","",INDEX('Aide roster'!$G$6:$G$305,MATCH(A557,'Aide roster'!$B$6:$B$305,0))),""))</f>
        <v/>
      </c>
      <c r="R557" s="11" t="str">
        <f t="shared" si="24"/>
        <v/>
      </c>
      <c r="S557" s="13" t="str">
        <f t="shared" si="25"/>
        <v/>
      </c>
      <c r="T557" s="11" t="str">
        <f t="shared" si="26"/>
        <v/>
      </c>
    </row>
    <row r="558" spans="1:20" x14ac:dyDescent="0.3">
      <c r="A558" s="11"/>
      <c r="B558" s="11" t="str">
        <f>IF(A558="","",IFERROR(INDEX('Aide roster'!$A$6:$A$305,MATCH(A558,'Aide roster'!$B$6:$B$305,0)),"ID not on roster"))</f>
        <v/>
      </c>
      <c r="C558" s="12"/>
      <c r="D558" s="13"/>
      <c r="E558" s="11"/>
      <c r="F558" s="11"/>
      <c r="G558" s="11"/>
      <c r="H558" s="11"/>
      <c r="I558" s="11"/>
      <c r="J558" s="12"/>
      <c r="K558" s="11"/>
      <c r="L558" s="11"/>
      <c r="M558" s="11"/>
      <c r="N558" s="11"/>
      <c r="O558" s="11"/>
      <c r="P558" s="12" t="str">
        <f>IF(A558="","",IFERROR(IF(INDEX('Aide roster'!$F$6:$F$305,MATCH(A558,'Aide roster'!$B$6:$B$305,0))="","",INDEX('Aide roster'!$F$6:$F$305,MATCH(A558,'Aide roster'!$B$6:$B$305,0))),""))</f>
        <v/>
      </c>
      <c r="Q558" s="12" t="str">
        <f>IF(A558="","",IFERROR(IF(INDEX('Aide roster'!$G$6:$G$305,MATCH(A558,'Aide roster'!$B$6:$B$305,0))="","",INDEX('Aide roster'!$G$6:$G$305,MATCH(A558,'Aide roster'!$B$6:$B$305,0))),""))</f>
        <v/>
      </c>
      <c r="R558" s="11" t="str">
        <f t="shared" si="24"/>
        <v/>
      </c>
      <c r="S558" s="13" t="str">
        <f t="shared" si="25"/>
        <v/>
      </c>
      <c r="T558" s="11" t="str">
        <f t="shared" si="26"/>
        <v/>
      </c>
    </row>
    <row r="559" spans="1:20" x14ac:dyDescent="0.3">
      <c r="A559" s="11"/>
      <c r="B559" s="11" t="str">
        <f>IF(A559="","",IFERROR(INDEX('Aide roster'!$A$6:$A$305,MATCH(A559,'Aide roster'!$B$6:$B$305,0)),"ID not on roster"))</f>
        <v/>
      </c>
      <c r="C559" s="12"/>
      <c r="D559" s="13"/>
      <c r="E559" s="11"/>
      <c r="F559" s="11"/>
      <c r="G559" s="11"/>
      <c r="H559" s="11"/>
      <c r="I559" s="11"/>
      <c r="J559" s="12"/>
      <c r="K559" s="11"/>
      <c r="L559" s="11"/>
      <c r="M559" s="11"/>
      <c r="N559" s="11"/>
      <c r="O559" s="11"/>
      <c r="P559" s="12" t="str">
        <f>IF(A559="","",IFERROR(IF(INDEX('Aide roster'!$F$6:$F$305,MATCH(A559,'Aide roster'!$B$6:$B$305,0))="","",INDEX('Aide roster'!$F$6:$F$305,MATCH(A559,'Aide roster'!$B$6:$B$305,0))),""))</f>
        <v/>
      </c>
      <c r="Q559" s="12" t="str">
        <f>IF(A559="","",IFERROR(IF(INDEX('Aide roster'!$G$6:$G$305,MATCH(A559,'Aide roster'!$B$6:$B$305,0))="","",INDEX('Aide roster'!$G$6:$G$305,MATCH(A559,'Aide roster'!$B$6:$B$305,0))),""))</f>
        <v/>
      </c>
      <c r="R559" s="11" t="str">
        <f t="shared" si="24"/>
        <v/>
      </c>
      <c r="S559" s="13" t="str">
        <f t="shared" si="25"/>
        <v/>
      </c>
      <c r="T559" s="11" t="str">
        <f t="shared" si="26"/>
        <v/>
      </c>
    </row>
    <row r="560" spans="1:20" x14ac:dyDescent="0.3">
      <c r="A560" s="11"/>
      <c r="B560" s="11" t="str">
        <f>IF(A560="","",IFERROR(INDEX('Aide roster'!$A$6:$A$305,MATCH(A560,'Aide roster'!$B$6:$B$305,0)),"ID not on roster"))</f>
        <v/>
      </c>
      <c r="C560" s="12"/>
      <c r="D560" s="13"/>
      <c r="E560" s="11"/>
      <c r="F560" s="11"/>
      <c r="G560" s="11"/>
      <c r="H560" s="11"/>
      <c r="I560" s="11"/>
      <c r="J560" s="12"/>
      <c r="K560" s="11"/>
      <c r="L560" s="11"/>
      <c r="M560" s="11"/>
      <c r="N560" s="11"/>
      <c r="O560" s="11"/>
      <c r="P560" s="12" t="str">
        <f>IF(A560="","",IFERROR(IF(INDEX('Aide roster'!$F$6:$F$305,MATCH(A560,'Aide roster'!$B$6:$B$305,0))="","",INDEX('Aide roster'!$F$6:$F$305,MATCH(A560,'Aide roster'!$B$6:$B$305,0))),""))</f>
        <v/>
      </c>
      <c r="Q560" s="12" t="str">
        <f>IF(A560="","",IFERROR(IF(INDEX('Aide roster'!$G$6:$G$305,MATCH(A560,'Aide roster'!$B$6:$B$305,0))="","",INDEX('Aide roster'!$G$6:$G$305,MATCH(A560,'Aide roster'!$B$6:$B$305,0))),""))</f>
        <v/>
      </c>
      <c r="R560" s="11" t="str">
        <f t="shared" si="24"/>
        <v/>
      </c>
      <c r="S560" s="13" t="str">
        <f t="shared" si="25"/>
        <v/>
      </c>
      <c r="T560" s="11" t="str">
        <f t="shared" si="26"/>
        <v/>
      </c>
    </row>
    <row r="561" spans="1:20" x14ac:dyDescent="0.3">
      <c r="A561" s="11"/>
      <c r="B561" s="11" t="str">
        <f>IF(A561="","",IFERROR(INDEX('Aide roster'!$A$6:$A$305,MATCH(A561,'Aide roster'!$B$6:$B$305,0)),"ID not on roster"))</f>
        <v/>
      </c>
      <c r="C561" s="12"/>
      <c r="D561" s="13"/>
      <c r="E561" s="11"/>
      <c r="F561" s="11"/>
      <c r="G561" s="11"/>
      <c r="H561" s="11"/>
      <c r="I561" s="11"/>
      <c r="J561" s="12"/>
      <c r="K561" s="11"/>
      <c r="L561" s="11"/>
      <c r="M561" s="11"/>
      <c r="N561" s="11"/>
      <c r="O561" s="11"/>
      <c r="P561" s="12" t="str">
        <f>IF(A561="","",IFERROR(IF(INDEX('Aide roster'!$F$6:$F$305,MATCH(A561,'Aide roster'!$B$6:$B$305,0))="","",INDEX('Aide roster'!$F$6:$F$305,MATCH(A561,'Aide roster'!$B$6:$B$305,0))),""))</f>
        <v/>
      </c>
      <c r="Q561" s="12" t="str">
        <f>IF(A561="","",IFERROR(IF(INDEX('Aide roster'!$G$6:$G$305,MATCH(A561,'Aide roster'!$B$6:$B$305,0))="","",INDEX('Aide roster'!$G$6:$G$305,MATCH(A561,'Aide roster'!$B$6:$B$305,0))),""))</f>
        <v/>
      </c>
      <c r="R561" s="11" t="str">
        <f t="shared" si="24"/>
        <v/>
      </c>
      <c r="S561" s="13" t="str">
        <f t="shared" si="25"/>
        <v/>
      </c>
      <c r="T561" s="11" t="str">
        <f t="shared" si="26"/>
        <v/>
      </c>
    </row>
    <row r="562" spans="1:20" x14ac:dyDescent="0.3">
      <c r="A562" s="11"/>
      <c r="B562" s="11" t="str">
        <f>IF(A562="","",IFERROR(INDEX('Aide roster'!$A$6:$A$305,MATCH(A562,'Aide roster'!$B$6:$B$305,0)),"ID not on roster"))</f>
        <v/>
      </c>
      <c r="C562" s="12"/>
      <c r="D562" s="13"/>
      <c r="E562" s="11"/>
      <c r="F562" s="11"/>
      <c r="G562" s="11"/>
      <c r="H562" s="11"/>
      <c r="I562" s="11"/>
      <c r="J562" s="12"/>
      <c r="K562" s="11"/>
      <c r="L562" s="11"/>
      <c r="M562" s="11"/>
      <c r="N562" s="11"/>
      <c r="O562" s="11"/>
      <c r="P562" s="12" t="str">
        <f>IF(A562="","",IFERROR(IF(INDEX('Aide roster'!$F$6:$F$305,MATCH(A562,'Aide roster'!$B$6:$B$305,0))="","",INDEX('Aide roster'!$F$6:$F$305,MATCH(A562,'Aide roster'!$B$6:$B$305,0))),""))</f>
        <v/>
      </c>
      <c r="Q562" s="12" t="str">
        <f>IF(A562="","",IFERROR(IF(INDEX('Aide roster'!$G$6:$G$305,MATCH(A562,'Aide roster'!$B$6:$B$305,0))="","",INDEX('Aide roster'!$G$6:$G$305,MATCH(A562,'Aide roster'!$B$6:$B$305,0))),""))</f>
        <v/>
      </c>
      <c r="R562" s="11" t="str">
        <f t="shared" si="24"/>
        <v/>
      </c>
      <c r="S562" s="13" t="str">
        <f t="shared" si="25"/>
        <v/>
      </c>
      <c r="T562" s="11" t="str">
        <f t="shared" si="26"/>
        <v/>
      </c>
    </row>
    <row r="563" spans="1:20" x14ac:dyDescent="0.3">
      <c r="A563" s="11"/>
      <c r="B563" s="11" t="str">
        <f>IF(A563="","",IFERROR(INDEX('Aide roster'!$A$6:$A$305,MATCH(A563,'Aide roster'!$B$6:$B$305,0)),"ID not on roster"))</f>
        <v/>
      </c>
      <c r="C563" s="12"/>
      <c r="D563" s="13"/>
      <c r="E563" s="11"/>
      <c r="F563" s="11"/>
      <c r="G563" s="11"/>
      <c r="H563" s="11"/>
      <c r="I563" s="11"/>
      <c r="J563" s="12"/>
      <c r="K563" s="11"/>
      <c r="L563" s="11"/>
      <c r="M563" s="11"/>
      <c r="N563" s="11"/>
      <c r="O563" s="11"/>
      <c r="P563" s="12" t="str">
        <f>IF(A563="","",IFERROR(IF(INDEX('Aide roster'!$F$6:$F$305,MATCH(A563,'Aide roster'!$B$6:$B$305,0))="","",INDEX('Aide roster'!$F$6:$F$305,MATCH(A563,'Aide roster'!$B$6:$B$305,0))),""))</f>
        <v/>
      </c>
      <c r="Q563" s="12" t="str">
        <f>IF(A563="","",IFERROR(IF(INDEX('Aide roster'!$G$6:$G$305,MATCH(A563,'Aide roster'!$B$6:$B$305,0))="","",INDEX('Aide roster'!$G$6:$G$305,MATCH(A563,'Aide roster'!$B$6:$B$305,0))),""))</f>
        <v/>
      </c>
      <c r="R563" s="11" t="str">
        <f t="shared" si="24"/>
        <v/>
      </c>
      <c r="S563" s="13" t="str">
        <f t="shared" si="25"/>
        <v/>
      </c>
      <c r="T563" s="11" t="str">
        <f t="shared" si="26"/>
        <v/>
      </c>
    </row>
    <row r="564" spans="1:20" x14ac:dyDescent="0.3">
      <c r="A564" s="11"/>
      <c r="B564" s="11" t="str">
        <f>IF(A564="","",IFERROR(INDEX('Aide roster'!$A$6:$A$305,MATCH(A564,'Aide roster'!$B$6:$B$305,0)),"ID not on roster"))</f>
        <v/>
      </c>
      <c r="C564" s="12"/>
      <c r="D564" s="13"/>
      <c r="E564" s="11"/>
      <c r="F564" s="11"/>
      <c r="G564" s="11"/>
      <c r="H564" s="11"/>
      <c r="I564" s="11"/>
      <c r="J564" s="12"/>
      <c r="K564" s="11"/>
      <c r="L564" s="11"/>
      <c r="M564" s="11"/>
      <c r="N564" s="11"/>
      <c r="O564" s="11"/>
      <c r="P564" s="12" t="str">
        <f>IF(A564="","",IFERROR(IF(INDEX('Aide roster'!$F$6:$F$305,MATCH(A564,'Aide roster'!$B$6:$B$305,0))="","",INDEX('Aide roster'!$F$6:$F$305,MATCH(A564,'Aide roster'!$B$6:$B$305,0))),""))</f>
        <v/>
      </c>
      <c r="Q564" s="12" t="str">
        <f>IF(A564="","",IFERROR(IF(INDEX('Aide roster'!$G$6:$G$305,MATCH(A564,'Aide roster'!$B$6:$B$305,0))="","",INDEX('Aide roster'!$G$6:$G$305,MATCH(A564,'Aide roster'!$B$6:$B$305,0))),""))</f>
        <v/>
      </c>
      <c r="R564" s="11" t="str">
        <f t="shared" si="24"/>
        <v/>
      </c>
      <c r="S564" s="13" t="str">
        <f t="shared" si="25"/>
        <v/>
      </c>
      <c r="T564" s="11" t="str">
        <f t="shared" si="26"/>
        <v/>
      </c>
    </row>
    <row r="565" spans="1:20" x14ac:dyDescent="0.3">
      <c r="A565" s="11"/>
      <c r="B565" s="11" t="str">
        <f>IF(A565="","",IFERROR(INDEX('Aide roster'!$A$6:$A$305,MATCH(A565,'Aide roster'!$B$6:$B$305,0)),"ID not on roster"))</f>
        <v/>
      </c>
      <c r="C565" s="12"/>
      <c r="D565" s="13"/>
      <c r="E565" s="11"/>
      <c r="F565" s="11"/>
      <c r="G565" s="11"/>
      <c r="H565" s="11"/>
      <c r="I565" s="11"/>
      <c r="J565" s="12"/>
      <c r="K565" s="11"/>
      <c r="L565" s="11"/>
      <c r="M565" s="11"/>
      <c r="N565" s="11"/>
      <c r="O565" s="11"/>
      <c r="P565" s="12" t="str">
        <f>IF(A565="","",IFERROR(IF(INDEX('Aide roster'!$F$6:$F$305,MATCH(A565,'Aide roster'!$B$6:$B$305,0))="","",INDEX('Aide roster'!$F$6:$F$305,MATCH(A565,'Aide roster'!$B$6:$B$305,0))),""))</f>
        <v/>
      </c>
      <c r="Q565" s="12" t="str">
        <f>IF(A565="","",IFERROR(IF(INDEX('Aide roster'!$G$6:$G$305,MATCH(A565,'Aide roster'!$B$6:$B$305,0))="","",INDEX('Aide roster'!$G$6:$G$305,MATCH(A565,'Aide roster'!$B$6:$B$305,0))),""))</f>
        <v/>
      </c>
      <c r="R565" s="11" t="str">
        <f t="shared" si="24"/>
        <v/>
      </c>
      <c r="S565" s="13" t="str">
        <f t="shared" si="25"/>
        <v/>
      </c>
      <c r="T565" s="11" t="str">
        <f t="shared" si="26"/>
        <v/>
      </c>
    </row>
    <row r="566" spans="1:20" x14ac:dyDescent="0.3">
      <c r="A566" s="11"/>
      <c r="B566" s="11" t="str">
        <f>IF(A566="","",IFERROR(INDEX('Aide roster'!$A$6:$A$305,MATCH(A566,'Aide roster'!$B$6:$B$305,0)),"ID not on roster"))</f>
        <v/>
      </c>
      <c r="C566" s="12"/>
      <c r="D566" s="13"/>
      <c r="E566" s="11"/>
      <c r="F566" s="11"/>
      <c r="G566" s="11"/>
      <c r="H566" s="11"/>
      <c r="I566" s="11"/>
      <c r="J566" s="12"/>
      <c r="K566" s="11"/>
      <c r="L566" s="11"/>
      <c r="M566" s="11"/>
      <c r="N566" s="11"/>
      <c r="O566" s="11"/>
      <c r="P566" s="12" t="str">
        <f>IF(A566="","",IFERROR(IF(INDEX('Aide roster'!$F$6:$F$305,MATCH(A566,'Aide roster'!$B$6:$B$305,0))="","",INDEX('Aide roster'!$F$6:$F$305,MATCH(A566,'Aide roster'!$B$6:$B$305,0))),""))</f>
        <v/>
      </c>
      <c r="Q566" s="12" t="str">
        <f>IF(A566="","",IFERROR(IF(INDEX('Aide roster'!$G$6:$G$305,MATCH(A566,'Aide roster'!$B$6:$B$305,0))="","",INDEX('Aide roster'!$G$6:$G$305,MATCH(A566,'Aide roster'!$B$6:$B$305,0))),""))</f>
        <v/>
      </c>
      <c r="R566" s="11" t="str">
        <f t="shared" si="24"/>
        <v/>
      </c>
      <c r="S566" s="13" t="str">
        <f t="shared" si="25"/>
        <v/>
      </c>
      <c r="T566" s="11" t="str">
        <f t="shared" si="26"/>
        <v/>
      </c>
    </row>
    <row r="567" spans="1:20" x14ac:dyDescent="0.3">
      <c r="A567" s="11"/>
      <c r="B567" s="11" t="str">
        <f>IF(A567="","",IFERROR(INDEX('Aide roster'!$A$6:$A$305,MATCH(A567,'Aide roster'!$B$6:$B$305,0)),"ID not on roster"))</f>
        <v/>
      </c>
      <c r="C567" s="12"/>
      <c r="D567" s="13"/>
      <c r="E567" s="11"/>
      <c r="F567" s="11"/>
      <c r="G567" s="11"/>
      <c r="H567" s="11"/>
      <c r="I567" s="11"/>
      <c r="J567" s="12"/>
      <c r="K567" s="11"/>
      <c r="L567" s="11"/>
      <c r="M567" s="11"/>
      <c r="N567" s="11"/>
      <c r="O567" s="11"/>
      <c r="P567" s="12" t="str">
        <f>IF(A567="","",IFERROR(IF(INDEX('Aide roster'!$F$6:$F$305,MATCH(A567,'Aide roster'!$B$6:$B$305,0))="","",INDEX('Aide roster'!$F$6:$F$305,MATCH(A567,'Aide roster'!$B$6:$B$305,0))),""))</f>
        <v/>
      </c>
      <c r="Q567" s="12" t="str">
        <f>IF(A567="","",IFERROR(IF(INDEX('Aide roster'!$G$6:$G$305,MATCH(A567,'Aide roster'!$B$6:$B$305,0))="","",INDEX('Aide roster'!$G$6:$G$305,MATCH(A567,'Aide roster'!$B$6:$B$305,0))),""))</f>
        <v/>
      </c>
      <c r="R567" s="11" t="str">
        <f t="shared" si="24"/>
        <v/>
      </c>
      <c r="S567" s="13" t="str">
        <f t="shared" si="25"/>
        <v/>
      </c>
      <c r="T567" s="11" t="str">
        <f t="shared" si="26"/>
        <v/>
      </c>
    </row>
    <row r="568" spans="1:20" x14ac:dyDescent="0.3">
      <c r="A568" s="11"/>
      <c r="B568" s="11" t="str">
        <f>IF(A568="","",IFERROR(INDEX('Aide roster'!$A$6:$A$305,MATCH(A568,'Aide roster'!$B$6:$B$305,0)),"ID not on roster"))</f>
        <v/>
      </c>
      <c r="C568" s="12"/>
      <c r="D568" s="13"/>
      <c r="E568" s="11"/>
      <c r="F568" s="11"/>
      <c r="G568" s="11"/>
      <c r="H568" s="11"/>
      <c r="I568" s="11"/>
      <c r="J568" s="12"/>
      <c r="K568" s="11"/>
      <c r="L568" s="11"/>
      <c r="M568" s="11"/>
      <c r="N568" s="11"/>
      <c r="O568" s="11"/>
      <c r="P568" s="12" t="str">
        <f>IF(A568="","",IFERROR(IF(INDEX('Aide roster'!$F$6:$F$305,MATCH(A568,'Aide roster'!$B$6:$B$305,0))="","",INDEX('Aide roster'!$F$6:$F$305,MATCH(A568,'Aide roster'!$B$6:$B$305,0))),""))</f>
        <v/>
      </c>
      <c r="Q568" s="12" t="str">
        <f>IF(A568="","",IFERROR(IF(INDEX('Aide roster'!$G$6:$G$305,MATCH(A568,'Aide roster'!$B$6:$B$305,0))="","",INDEX('Aide roster'!$G$6:$G$305,MATCH(A568,'Aide roster'!$B$6:$B$305,0))),""))</f>
        <v/>
      </c>
      <c r="R568" s="11" t="str">
        <f t="shared" si="24"/>
        <v/>
      </c>
      <c r="S568" s="13" t="str">
        <f t="shared" si="25"/>
        <v/>
      </c>
      <c r="T568" s="11" t="str">
        <f t="shared" si="26"/>
        <v/>
      </c>
    </row>
    <row r="569" spans="1:20" x14ac:dyDescent="0.3">
      <c r="A569" s="11"/>
      <c r="B569" s="11" t="str">
        <f>IF(A569="","",IFERROR(INDEX('Aide roster'!$A$6:$A$305,MATCH(A569,'Aide roster'!$B$6:$B$305,0)),"ID not on roster"))</f>
        <v/>
      </c>
      <c r="C569" s="12"/>
      <c r="D569" s="13"/>
      <c r="E569" s="11"/>
      <c r="F569" s="11"/>
      <c r="G569" s="11"/>
      <c r="H569" s="11"/>
      <c r="I569" s="11"/>
      <c r="J569" s="12"/>
      <c r="K569" s="11"/>
      <c r="L569" s="11"/>
      <c r="M569" s="11"/>
      <c r="N569" s="11"/>
      <c r="O569" s="11"/>
      <c r="P569" s="12" t="str">
        <f>IF(A569="","",IFERROR(IF(INDEX('Aide roster'!$F$6:$F$305,MATCH(A569,'Aide roster'!$B$6:$B$305,0))="","",INDEX('Aide roster'!$F$6:$F$305,MATCH(A569,'Aide roster'!$B$6:$B$305,0))),""))</f>
        <v/>
      </c>
      <c r="Q569" s="12" t="str">
        <f>IF(A569="","",IFERROR(IF(INDEX('Aide roster'!$G$6:$G$305,MATCH(A569,'Aide roster'!$B$6:$B$305,0))="","",INDEX('Aide roster'!$G$6:$G$305,MATCH(A569,'Aide roster'!$B$6:$B$305,0))),""))</f>
        <v/>
      </c>
      <c r="R569" s="11" t="str">
        <f t="shared" si="24"/>
        <v/>
      </c>
      <c r="S569" s="13" t="str">
        <f t="shared" si="25"/>
        <v/>
      </c>
      <c r="T569" s="11" t="str">
        <f t="shared" si="26"/>
        <v/>
      </c>
    </row>
    <row r="570" spans="1:20" x14ac:dyDescent="0.3">
      <c r="A570" s="11"/>
      <c r="B570" s="11" t="str">
        <f>IF(A570="","",IFERROR(INDEX('Aide roster'!$A$6:$A$305,MATCH(A570,'Aide roster'!$B$6:$B$305,0)),"ID not on roster"))</f>
        <v/>
      </c>
      <c r="C570" s="12"/>
      <c r="D570" s="13"/>
      <c r="E570" s="11"/>
      <c r="F570" s="11"/>
      <c r="G570" s="11"/>
      <c r="H570" s="11"/>
      <c r="I570" s="11"/>
      <c r="J570" s="12"/>
      <c r="K570" s="11"/>
      <c r="L570" s="11"/>
      <c r="M570" s="11"/>
      <c r="N570" s="11"/>
      <c r="O570" s="11"/>
      <c r="P570" s="12" t="str">
        <f>IF(A570="","",IFERROR(IF(INDEX('Aide roster'!$F$6:$F$305,MATCH(A570,'Aide roster'!$B$6:$B$305,0))="","",INDEX('Aide roster'!$F$6:$F$305,MATCH(A570,'Aide roster'!$B$6:$B$305,0))),""))</f>
        <v/>
      </c>
      <c r="Q570" s="12" t="str">
        <f>IF(A570="","",IFERROR(IF(INDEX('Aide roster'!$G$6:$G$305,MATCH(A570,'Aide roster'!$B$6:$B$305,0))="","",INDEX('Aide roster'!$G$6:$G$305,MATCH(A570,'Aide roster'!$B$6:$B$305,0))),""))</f>
        <v/>
      </c>
      <c r="R570" s="11" t="str">
        <f t="shared" si="24"/>
        <v/>
      </c>
      <c r="S570" s="13" t="str">
        <f t="shared" si="25"/>
        <v/>
      </c>
      <c r="T570" s="11" t="str">
        <f t="shared" si="26"/>
        <v/>
      </c>
    </row>
    <row r="571" spans="1:20" x14ac:dyDescent="0.3">
      <c r="A571" s="11"/>
      <c r="B571" s="11" t="str">
        <f>IF(A571="","",IFERROR(INDEX('Aide roster'!$A$6:$A$305,MATCH(A571,'Aide roster'!$B$6:$B$305,0)),"ID not on roster"))</f>
        <v/>
      </c>
      <c r="C571" s="12"/>
      <c r="D571" s="13"/>
      <c r="E571" s="11"/>
      <c r="F571" s="11"/>
      <c r="G571" s="11"/>
      <c r="H571" s="11"/>
      <c r="I571" s="11"/>
      <c r="J571" s="12"/>
      <c r="K571" s="11"/>
      <c r="L571" s="11"/>
      <c r="M571" s="11"/>
      <c r="N571" s="11"/>
      <c r="O571" s="11"/>
      <c r="P571" s="12" t="str">
        <f>IF(A571="","",IFERROR(IF(INDEX('Aide roster'!$F$6:$F$305,MATCH(A571,'Aide roster'!$B$6:$B$305,0))="","",INDEX('Aide roster'!$F$6:$F$305,MATCH(A571,'Aide roster'!$B$6:$B$305,0))),""))</f>
        <v/>
      </c>
      <c r="Q571" s="12" t="str">
        <f>IF(A571="","",IFERROR(IF(INDEX('Aide roster'!$G$6:$G$305,MATCH(A571,'Aide roster'!$B$6:$B$305,0))="","",INDEX('Aide roster'!$G$6:$G$305,MATCH(A571,'Aide roster'!$B$6:$B$305,0))),""))</f>
        <v/>
      </c>
      <c r="R571" s="11" t="str">
        <f t="shared" si="24"/>
        <v/>
      </c>
      <c r="S571" s="13" t="str">
        <f t="shared" si="25"/>
        <v/>
      </c>
      <c r="T571" s="11" t="str">
        <f t="shared" si="26"/>
        <v/>
      </c>
    </row>
    <row r="572" spans="1:20" x14ac:dyDescent="0.3">
      <c r="A572" s="11"/>
      <c r="B572" s="11" t="str">
        <f>IF(A572="","",IFERROR(INDEX('Aide roster'!$A$6:$A$305,MATCH(A572,'Aide roster'!$B$6:$B$305,0)),"ID not on roster"))</f>
        <v/>
      </c>
      <c r="C572" s="12"/>
      <c r="D572" s="13"/>
      <c r="E572" s="11"/>
      <c r="F572" s="11"/>
      <c r="G572" s="11"/>
      <c r="H572" s="11"/>
      <c r="I572" s="11"/>
      <c r="J572" s="12"/>
      <c r="K572" s="11"/>
      <c r="L572" s="11"/>
      <c r="M572" s="11"/>
      <c r="N572" s="11"/>
      <c r="O572" s="11"/>
      <c r="P572" s="12" t="str">
        <f>IF(A572="","",IFERROR(IF(INDEX('Aide roster'!$F$6:$F$305,MATCH(A572,'Aide roster'!$B$6:$B$305,0))="","",INDEX('Aide roster'!$F$6:$F$305,MATCH(A572,'Aide roster'!$B$6:$B$305,0))),""))</f>
        <v/>
      </c>
      <c r="Q572" s="12" t="str">
        <f>IF(A572="","",IFERROR(IF(INDEX('Aide roster'!$G$6:$G$305,MATCH(A572,'Aide roster'!$B$6:$B$305,0))="","",INDEX('Aide roster'!$G$6:$G$305,MATCH(A572,'Aide roster'!$B$6:$B$305,0))),""))</f>
        <v/>
      </c>
      <c r="R572" s="11" t="str">
        <f t="shared" si="24"/>
        <v/>
      </c>
      <c r="S572" s="13" t="str">
        <f t="shared" si="25"/>
        <v/>
      </c>
      <c r="T572" s="11" t="str">
        <f t="shared" si="26"/>
        <v/>
      </c>
    </row>
    <row r="573" spans="1:20" x14ac:dyDescent="0.3">
      <c r="A573" s="11"/>
      <c r="B573" s="11" t="str">
        <f>IF(A573="","",IFERROR(INDEX('Aide roster'!$A$6:$A$305,MATCH(A573,'Aide roster'!$B$6:$B$305,0)),"ID not on roster"))</f>
        <v/>
      </c>
      <c r="C573" s="12"/>
      <c r="D573" s="13"/>
      <c r="E573" s="11"/>
      <c r="F573" s="11"/>
      <c r="G573" s="11"/>
      <c r="H573" s="11"/>
      <c r="I573" s="11"/>
      <c r="J573" s="12"/>
      <c r="K573" s="11"/>
      <c r="L573" s="11"/>
      <c r="M573" s="11"/>
      <c r="N573" s="11"/>
      <c r="O573" s="11"/>
      <c r="P573" s="12" t="str">
        <f>IF(A573="","",IFERROR(IF(INDEX('Aide roster'!$F$6:$F$305,MATCH(A573,'Aide roster'!$B$6:$B$305,0))="","",INDEX('Aide roster'!$F$6:$F$305,MATCH(A573,'Aide roster'!$B$6:$B$305,0))),""))</f>
        <v/>
      </c>
      <c r="Q573" s="12" t="str">
        <f>IF(A573="","",IFERROR(IF(INDEX('Aide roster'!$G$6:$G$305,MATCH(A573,'Aide roster'!$B$6:$B$305,0))="","",INDEX('Aide roster'!$G$6:$G$305,MATCH(A573,'Aide roster'!$B$6:$B$305,0))),""))</f>
        <v/>
      </c>
      <c r="R573" s="11" t="str">
        <f t="shared" si="24"/>
        <v/>
      </c>
      <c r="S573" s="13" t="str">
        <f t="shared" si="25"/>
        <v/>
      </c>
      <c r="T573" s="11" t="str">
        <f t="shared" si="26"/>
        <v/>
      </c>
    </row>
    <row r="574" spans="1:20" x14ac:dyDescent="0.3">
      <c r="A574" s="11"/>
      <c r="B574" s="11" t="str">
        <f>IF(A574="","",IFERROR(INDEX('Aide roster'!$A$6:$A$305,MATCH(A574,'Aide roster'!$B$6:$B$305,0)),"ID not on roster"))</f>
        <v/>
      </c>
      <c r="C574" s="12"/>
      <c r="D574" s="13"/>
      <c r="E574" s="11"/>
      <c r="F574" s="11"/>
      <c r="G574" s="11"/>
      <c r="H574" s="11"/>
      <c r="I574" s="11"/>
      <c r="J574" s="12"/>
      <c r="K574" s="11"/>
      <c r="L574" s="11"/>
      <c r="M574" s="11"/>
      <c r="N574" s="11"/>
      <c r="O574" s="11"/>
      <c r="P574" s="12" t="str">
        <f>IF(A574="","",IFERROR(IF(INDEX('Aide roster'!$F$6:$F$305,MATCH(A574,'Aide roster'!$B$6:$B$305,0))="","",INDEX('Aide roster'!$F$6:$F$305,MATCH(A574,'Aide roster'!$B$6:$B$305,0))),""))</f>
        <v/>
      </c>
      <c r="Q574" s="12" t="str">
        <f>IF(A574="","",IFERROR(IF(INDEX('Aide roster'!$G$6:$G$305,MATCH(A574,'Aide roster'!$B$6:$B$305,0))="","",INDEX('Aide roster'!$G$6:$G$305,MATCH(A574,'Aide roster'!$B$6:$B$305,0))),""))</f>
        <v/>
      </c>
      <c r="R574" s="11" t="str">
        <f t="shared" si="24"/>
        <v/>
      </c>
      <c r="S574" s="13" t="str">
        <f t="shared" si="25"/>
        <v/>
      </c>
      <c r="T574" s="11" t="str">
        <f t="shared" si="26"/>
        <v/>
      </c>
    </row>
    <row r="575" spans="1:20" x14ac:dyDescent="0.3">
      <c r="A575" s="11"/>
      <c r="B575" s="11" t="str">
        <f>IF(A575="","",IFERROR(INDEX('Aide roster'!$A$6:$A$305,MATCH(A575,'Aide roster'!$B$6:$B$305,0)),"ID not on roster"))</f>
        <v/>
      </c>
      <c r="C575" s="12"/>
      <c r="D575" s="13"/>
      <c r="E575" s="11"/>
      <c r="F575" s="11"/>
      <c r="G575" s="11"/>
      <c r="H575" s="11"/>
      <c r="I575" s="11"/>
      <c r="J575" s="12"/>
      <c r="K575" s="11"/>
      <c r="L575" s="11"/>
      <c r="M575" s="11"/>
      <c r="N575" s="11"/>
      <c r="O575" s="11"/>
      <c r="P575" s="12" t="str">
        <f>IF(A575="","",IFERROR(IF(INDEX('Aide roster'!$F$6:$F$305,MATCH(A575,'Aide roster'!$B$6:$B$305,0))="","",INDEX('Aide roster'!$F$6:$F$305,MATCH(A575,'Aide roster'!$B$6:$B$305,0))),""))</f>
        <v/>
      </c>
      <c r="Q575" s="12" t="str">
        <f>IF(A575="","",IFERROR(IF(INDEX('Aide roster'!$G$6:$G$305,MATCH(A575,'Aide roster'!$B$6:$B$305,0))="","",INDEX('Aide roster'!$G$6:$G$305,MATCH(A575,'Aide roster'!$B$6:$B$305,0))),""))</f>
        <v/>
      </c>
      <c r="R575" s="11" t="str">
        <f t="shared" si="24"/>
        <v/>
      </c>
      <c r="S575" s="13" t="str">
        <f t="shared" si="25"/>
        <v/>
      </c>
      <c r="T575" s="11" t="str">
        <f t="shared" si="26"/>
        <v/>
      </c>
    </row>
    <row r="576" spans="1:20" x14ac:dyDescent="0.3">
      <c r="A576" s="11"/>
      <c r="B576" s="11" t="str">
        <f>IF(A576="","",IFERROR(INDEX('Aide roster'!$A$6:$A$305,MATCH(A576,'Aide roster'!$B$6:$B$305,0)),"ID not on roster"))</f>
        <v/>
      </c>
      <c r="C576" s="12"/>
      <c r="D576" s="13"/>
      <c r="E576" s="11"/>
      <c r="F576" s="11"/>
      <c r="G576" s="11"/>
      <c r="H576" s="11"/>
      <c r="I576" s="11"/>
      <c r="J576" s="12"/>
      <c r="K576" s="11"/>
      <c r="L576" s="11"/>
      <c r="M576" s="11"/>
      <c r="N576" s="11"/>
      <c r="O576" s="11"/>
      <c r="P576" s="12" t="str">
        <f>IF(A576="","",IFERROR(IF(INDEX('Aide roster'!$F$6:$F$305,MATCH(A576,'Aide roster'!$B$6:$B$305,0))="","",INDEX('Aide roster'!$F$6:$F$305,MATCH(A576,'Aide roster'!$B$6:$B$305,0))),""))</f>
        <v/>
      </c>
      <c r="Q576" s="12" t="str">
        <f>IF(A576="","",IFERROR(IF(INDEX('Aide roster'!$G$6:$G$305,MATCH(A576,'Aide roster'!$B$6:$B$305,0))="","",INDEX('Aide roster'!$G$6:$G$305,MATCH(A576,'Aide roster'!$B$6:$B$305,0))),""))</f>
        <v/>
      </c>
      <c r="R576" s="11" t="str">
        <f t="shared" si="24"/>
        <v/>
      </c>
      <c r="S576" s="13" t="str">
        <f t="shared" si="25"/>
        <v/>
      </c>
      <c r="T576" s="11" t="str">
        <f t="shared" si="26"/>
        <v/>
      </c>
    </row>
    <row r="577" spans="1:20" x14ac:dyDescent="0.3">
      <c r="A577" s="11"/>
      <c r="B577" s="11" t="str">
        <f>IF(A577="","",IFERROR(INDEX('Aide roster'!$A$6:$A$305,MATCH(A577,'Aide roster'!$B$6:$B$305,0)),"ID not on roster"))</f>
        <v/>
      </c>
      <c r="C577" s="12"/>
      <c r="D577" s="13"/>
      <c r="E577" s="11"/>
      <c r="F577" s="11"/>
      <c r="G577" s="11"/>
      <c r="H577" s="11"/>
      <c r="I577" s="11"/>
      <c r="J577" s="12"/>
      <c r="K577" s="11"/>
      <c r="L577" s="11"/>
      <c r="M577" s="11"/>
      <c r="N577" s="11"/>
      <c r="O577" s="11"/>
      <c r="P577" s="12" t="str">
        <f>IF(A577="","",IFERROR(IF(INDEX('Aide roster'!$F$6:$F$305,MATCH(A577,'Aide roster'!$B$6:$B$305,0))="","",INDEX('Aide roster'!$F$6:$F$305,MATCH(A577,'Aide roster'!$B$6:$B$305,0))),""))</f>
        <v/>
      </c>
      <c r="Q577" s="12" t="str">
        <f>IF(A577="","",IFERROR(IF(INDEX('Aide roster'!$G$6:$G$305,MATCH(A577,'Aide roster'!$B$6:$B$305,0))="","",INDEX('Aide roster'!$G$6:$G$305,MATCH(A577,'Aide roster'!$B$6:$B$305,0))),""))</f>
        <v/>
      </c>
      <c r="R577" s="11" t="str">
        <f t="shared" si="24"/>
        <v/>
      </c>
      <c r="S577" s="13" t="str">
        <f t="shared" si="25"/>
        <v/>
      </c>
      <c r="T577" s="11" t="str">
        <f t="shared" si="26"/>
        <v/>
      </c>
    </row>
    <row r="578" spans="1:20" x14ac:dyDescent="0.3">
      <c r="A578" s="11"/>
      <c r="B578" s="11" t="str">
        <f>IF(A578="","",IFERROR(INDEX('Aide roster'!$A$6:$A$305,MATCH(A578,'Aide roster'!$B$6:$B$305,0)),"ID not on roster"))</f>
        <v/>
      </c>
      <c r="C578" s="12"/>
      <c r="D578" s="13"/>
      <c r="E578" s="11"/>
      <c r="F578" s="11"/>
      <c r="G578" s="11"/>
      <c r="H578" s="11"/>
      <c r="I578" s="11"/>
      <c r="J578" s="12"/>
      <c r="K578" s="11"/>
      <c r="L578" s="11"/>
      <c r="M578" s="11"/>
      <c r="N578" s="11"/>
      <c r="O578" s="11"/>
      <c r="P578" s="12" t="str">
        <f>IF(A578="","",IFERROR(IF(INDEX('Aide roster'!$F$6:$F$305,MATCH(A578,'Aide roster'!$B$6:$B$305,0))="","",INDEX('Aide roster'!$F$6:$F$305,MATCH(A578,'Aide roster'!$B$6:$B$305,0))),""))</f>
        <v/>
      </c>
      <c r="Q578" s="12" t="str">
        <f>IF(A578="","",IFERROR(IF(INDEX('Aide roster'!$G$6:$G$305,MATCH(A578,'Aide roster'!$B$6:$B$305,0))="","",INDEX('Aide roster'!$G$6:$G$305,MATCH(A578,'Aide roster'!$B$6:$B$305,0))),""))</f>
        <v/>
      </c>
      <c r="R578" s="11" t="str">
        <f t="shared" si="24"/>
        <v/>
      </c>
      <c r="S578" s="13" t="str">
        <f t="shared" si="25"/>
        <v/>
      </c>
      <c r="T578" s="11" t="str">
        <f t="shared" si="26"/>
        <v/>
      </c>
    </row>
    <row r="579" spans="1:20" x14ac:dyDescent="0.3">
      <c r="A579" s="11"/>
      <c r="B579" s="11" t="str">
        <f>IF(A579="","",IFERROR(INDEX('Aide roster'!$A$6:$A$305,MATCH(A579,'Aide roster'!$B$6:$B$305,0)),"ID not on roster"))</f>
        <v/>
      </c>
      <c r="C579" s="12"/>
      <c r="D579" s="13"/>
      <c r="E579" s="11"/>
      <c r="F579" s="11"/>
      <c r="G579" s="11"/>
      <c r="H579" s="11"/>
      <c r="I579" s="11"/>
      <c r="J579" s="12"/>
      <c r="K579" s="11"/>
      <c r="L579" s="11"/>
      <c r="M579" s="11"/>
      <c r="N579" s="11"/>
      <c r="O579" s="11"/>
      <c r="P579" s="12" t="str">
        <f>IF(A579="","",IFERROR(IF(INDEX('Aide roster'!$F$6:$F$305,MATCH(A579,'Aide roster'!$B$6:$B$305,0))="","",INDEX('Aide roster'!$F$6:$F$305,MATCH(A579,'Aide roster'!$B$6:$B$305,0))),""))</f>
        <v/>
      </c>
      <c r="Q579" s="12" t="str">
        <f>IF(A579="","",IFERROR(IF(INDEX('Aide roster'!$G$6:$G$305,MATCH(A579,'Aide roster'!$B$6:$B$305,0))="","",INDEX('Aide roster'!$G$6:$G$305,MATCH(A579,'Aide roster'!$B$6:$B$305,0))),""))</f>
        <v/>
      </c>
      <c r="R579" s="11" t="str">
        <f t="shared" si="24"/>
        <v/>
      </c>
      <c r="S579" s="13" t="str">
        <f t="shared" si="25"/>
        <v/>
      </c>
      <c r="T579" s="11" t="str">
        <f t="shared" si="26"/>
        <v/>
      </c>
    </row>
    <row r="580" spans="1:20" x14ac:dyDescent="0.3">
      <c r="A580" s="11"/>
      <c r="B580" s="11" t="str">
        <f>IF(A580="","",IFERROR(INDEX('Aide roster'!$A$6:$A$305,MATCH(A580,'Aide roster'!$B$6:$B$305,0)),"ID not on roster"))</f>
        <v/>
      </c>
      <c r="C580" s="12"/>
      <c r="D580" s="13"/>
      <c r="E580" s="11"/>
      <c r="F580" s="11"/>
      <c r="G580" s="11"/>
      <c r="H580" s="11"/>
      <c r="I580" s="11"/>
      <c r="J580" s="12"/>
      <c r="K580" s="11"/>
      <c r="L580" s="11"/>
      <c r="M580" s="11"/>
      <c r="N580" s="11"/>
      <c r="O580" s="11"/>
      <c r="P580" s="12" t="str">
        <f>IF(A580="","",IFERROR(IF(INDEX('Aide roster'!$F$6:$F$305,MATCH(A580,'Aide roster'!$B$6:$B$305,0))="","",INDEX('Aide roster'!$F$6:$F$305,MATCH(A580,'Aide roster'!$B$6:$B$305,0))),""))</f>
        <v/>
      </c>
      <c r="Q580" s="12" t="str">
        <f>IF(A580="","",IFERROR(IF(INDEX('Aide roster'!$G$6:$G$305,MATCH(A580,'Aide roster'!$B$6:$B$305,0))="","",INDEX('Aide roster'!$G$6:$G$305,MATCH(A580,'Aide roster'!$B$6:$B$305,0))),""))</f>
        <v/>
      </c>
      <c r="R580" s="11" t="str">
        <f t="shared" si="24"/>
        <v/>
      </c>
      <c r="S580" s="13" t="str">
        <f t="shared" si="25"/>
        <v/>
      </c>
      <c r="T580" s="11" t="str">
        <f t="shared" si="26"/>
        <v/>
      </c>
    </row>
    <row r="581" spans="1:20" x14ac:dyDescent="0.3">
      <c r="A581" s="11"/>
      <c r="B581" s="11" t="str">
        <f>IF(A581="","",IFERROR(INDEX('Aide roster'!$A$6:$A$305,MATCH(A581,'Aide roster'!$B$6:$B$305,0)),"ID not on roster"))</f>
        <v/>
      </c>
      <c r="C581" s="12"/>
      <c r="D581" s="13"/>
      <c r="E581" s="11"/>
      <c r="F581" s="11"/>
      <c r="G581" s="11"/>
      <c r="H581" s="11"/>
      <c r="I581" s="11"/>
      <c r="J581" s="12"/>
      <c r="K581" s="11"/>
      <c r="L581" s="11"/>
      <c r="M581" s="11"/>
      <c r="N581" s="11"/>
      <c r="O581" s="11"/>
      <c r="P581" s="12" t="str">
        <f>IF(A581="","",IFERROR(IF(INDEX('Aide roster'!$F$6:$F$305,MATCH(A581,'Aide roster'!$B$6:$B$305,0))="","",INDEX('Aide roster'!$F$6:$F$305,MATCH(A581,'Aide roster'!$B$6:$B$305,0))),""))</f>
        <v/>
      </c>
      <c r="Q581" s="12" t="str">
        <f>IF(A581="","",IFERROR(IF(INDEX('Aide roster'!$G$6:$G$305,MATCH(A581,'Aide roster'!$B$6:$B$305,0))="","",INDEX('Aide roster'!$G$6:$G$305,MATCH(A581,'Aide roster'!$B$6:$B$305,0))),""))</f>
        <v/>
      </c>
      <c r="R581" s="11" t="str">
        <f t="shared" si="24"/>
        <v/>
      </c>
      <c r="S581" s="13" t="str">
        <f t="shared" si="25"/>
        <v/>
      </c>
      <c r="T581" s="11" t="str">
        <f t="shared" si="26"/>
        <v/>
      </c>
    </row>
    <row r="582" spans="1:20" x14ac:dyDescent="0.3">
      <c r="A582" s="11"/>
      <c r="B582" s="11" t="str">
        <f>IF(A582="","",IFERROR(INDEX('Aide roster'!$A$6:$A$305,MATCH(A582,'Aide roster'!$B$6:$B$305,0)),"ID not on roster"))</f>
        <v/>
      </c>
      <c r="C582" s="12"/>
      <c r="D582" s="13"/>
      <c r="E582" s="11"/>
      <c r="F582" s="11"/>
      <c r="G582" s="11"/>
      <c r="H582" s="11"/>
      <c r="I582" s="11"/>
      <c r="J582" s="12"/>
      <c r="K582" s="11"/>
      <c r="L582" s="11"/>
      <c r="M582" s="11"/>
      <c r="N582" s="11"/>
      <c r="O582" s="11"/>
      <c r="P582" s="12" t="str">
        <f>IF(A582="","",IFERROR(IF(INDEX('Aide roster'!$F$6:$F$305,MATCH(A582,'Aide roster'!$B$6:$B$305,0))="","",INDEX('Aide roster'!$F$6:$F$305,MATCH(A582,'Aide roster'!$B$6:$B$305,0))),""))</f>
        <v/>
      </c>
      <c r="Q582" s="12" t="str">
        <f>IF(A582="","",IFERROR(IF(INDEX('Aide roster'!$G$6:$G$305,MATCH(A582,'Aide roster'!$B$6:$B$305,0))="","",INDEX('Aide roster'!$G$6:$G$305,MATCH(A582,'Aide roster'!$B$6:$B$305,0))),""))</f>
        <v/>
      </c>
      <c r="R582" s="11" t="str">
        <f t="shared" ref="R582:R645" si="27">IF(OR(C582="",P582="",Q582=""),"",IF(AND(C582&gt;=P582,C582&lt;=Q582),"Yes","No"))</f>
        <v/>
      </c>
      <c r="S582" s="13" t="str">
        <f t="shared" ref="S582:S645" si="28">IF(R582&lt;&gt;"Yes","",SUMIFS($D$6:$D$1005,$A$6:$A$1005,A582,$C$6:$C$1005,"&gt;="&amp;P582,$C$6:$C$1005,"&lt;="&amp;C582))</f>
        <v/>
      </c>
      <c r="T582" s="11" t="str">
        <f t="shared" ref="T582:T645" si="29">IF(A582="","",IF(C582="","Add session date",IF(D582="","Add hours",IF(I582="","Add supervising RN",IF(J582="","Add RN approval date",IF(AND(G582="During patient care",L582&lt;&gt;"Yes"),"Record patient consent",IF(K582="","Record how the RN attended","OK")))))))</f>
        <v/>
      </c>
    </row>
    <row r="583" spans="1:20" x14ac:dyDescent="0.3">
      <c r="A583" s="11"/>
      <c r="B583" s="11" t="str">
        <f>IF(A583="","",IFERROR(INDEX('Aide roster'!$A$6:$A$305,MATCH(A583,'Aide roster'!$B$6:$B$305,0)),"ID not on roster"))</f>
        <v/>
      </c>
      <c r="C583" s="12"/>
      <c r="D583" s="13"/>
      <c r="E583" s="11"/>
      <c r="F583" s="11"/>
      <c r="G583" s="11"/>
      <c r="H583" s="11"/>
      <c r="I583" s="11"/>
      <c r="J583" s="12"/>
      <c r="K583" s="11"/>
      <c r="L583" s="11"/>
      <c r="M583" s="11"/>
      <c r="N583" s="11"/>
      <c r="O583" s="11"/>
      <c r="P583" s="12" t="str">
        <f>IF(A583="","",IFERROR(IF(INDEX('Aide roster'!$F$6:$F$305,MATCH(A583,'Aide roster'!$B$6:$B$305,0))="","",INDEX('Aide roster'!$F$6:$F$305,MATCH(A583,'Aide roster'!$B$6:$B$305,0))),""))</f>
        <v/>
      </c>
      <c r="Q583" s="12" t="str">
        <f>IF(A583="","",IFERROR(IF(INDEX('Aide roster'!$G$6:$G$305,MATCH(A583,'Aide roster'!$B$6:$B$305,0))="","",INDEX('Aide roster'!$G$6:$G$305,MATCH(A583,'Aide roster'!$B$6:$B$305,0))),""))</f>
        <v/>
      </c>
      <c r="R583" s="11" t="str">
        <f t="shared" si="27"/>
        <v/>
      </c>
      <c r="S583" s="13" t="str">
        <f t="shared" si="28"/>
        <v/>
      </c>
      <c r="T583" s="11" t="str">
        <f t="shared" si="29"/>
        <v/>
      </c>
    </row>
    <row r="584" spans="1:20" x14ac:dyDescent="0.3">
      <c r="A584" s="11"/>
      <c r="B584" s="11" t="str">
        <f>IF(A584="","",IFERROR(INDEX('Aide roster'!$A$6:$A$305,MATCH(A584,'Aide roster'!$B$6:$B$305,0)),"ID not on roster"))</f>
        <v/>
      </c>
      <c r="C584" s="12"/>
      <c r="D584" s="13"/>
      <c r="E584" s="11"/>
      <c r="F584" s="11"/>
      <c r="G584" s="11"/>
      <c r="H584" s="11"/>
      <c r="I584" s="11"/>
      <c r="J584" s="12"/>
      <c r="K584" s="11"/>
      <c r="L584" s="11"/>
      <c r="M584" s="11"/>
      <c r="N584" s="11"/>
      <c r="O584" s="11"/>
      <c r="P584" s="12" t="str">
        <f>IF(A584="","",IFERROR(IF(INDEX('Aide roster'!$F$6:$F$305,MATCH(A584,'Aide roster'!$B$6:$B$305,0))="","",INDEX('Aide roster'!$F$6:$F$305,MATCH(A584,'Aide roster'!$B$6:$B$305,0))),""))</f>
        <v/>
      </c>
      <c r="Q584" s="12" t="str">
        <f>IF(A584="","",IFERROR(IF(INDEX('Aide roster'!$G$6:$G$305,MATCH(A584,'Aide roster'!$B$6:$B$305,0))="","",INDEX('Aide roster'!$G$6:$G$305,MATCH(A584,'Aide roster'!$B$6:$B$305,0))),""))</f>
        <v/>
      </c>
      <c r="R584" s="11" t="str">
        <f t="shared" si="27"/>
        <v/>
      </c>
      <c r="S584" s="13" t="str">
        <f t="shared" si="28"/>
        <v/>
      </c>
      <c r="T584" s="11" t="str">
        <f t="shared" si="29"/>
        <v/>
      </c>
    </row>
    <row r="585" spans="1:20" x14ac:dyDescent="0.3">
      <c r="A585" s="11"/>
      <c r="B585" s="11" t="str">
        <f>IF(A585="","",IFERROR(INDEX('Aide roster'!$A$6:$A$305,MATCH(A585,'Aide roster'!$B$6:$B$305,0)),"ID not on roster"))</f>
        <v/>
      </c>
      <c r="C585" s="12"/>
      <c r="D585" s="13"/>
      <c r="E585" s="11"/>
      <c r="F585" s="11"/>
      <c r="G585" s="11"/>
      <c r="H585" s="11"/>
      <c r="I585" s="11"/>
      <c r="J585" s="12"/>
      <c r="K585" s="11"/>
      <c r="L585" s="11"/>
      <c r="M585" s="11"/>
      <c r="N585" s="11"/>
      <c r="O585" s="11"/>
      <c r="P585" s="12" t="str">
        <f>IF(A585="","",IFERROR(IF(INDEX('Aide roster'!$F$6:$F$305,MATCH(A585,'Aide roster'!$B$6:$B$305,0))="","",INDEX('Aide roster'!$F$6:$F$305,MATCH(A585,'Aide roster'!$B$6:$B$305,0))),""))</f>
        <v/>
      </c>
      <c r="Q585" s="12" t="str">
        <f>IF(A585="","",IFERROR(IF(INDEX('Aide roster'!$G$6:$G$305,MATCH(A585,'Aide roster'!$B$6:$B$305,0))="","",INDEX('Aide roster'!$G$6:$G$305,MATCH(A585,'Aide roster'!$B$6:$B$305,0))),""))</f>
        <v/>
      </c>
      <c r="R585" s="11" t="str">
        <f t="shared" si="27"/>
        <v/>
      </c>
      <c r="S585" s="13" t="str">
        <f t="shared" si="28"/>
        <v/>
      </c>
      <c r="T585" s="11" t="str">
        <f t="shared" si="29"/>
        <v/>
      </c>
    </row>
    <row r="586" spans="1:20" x14ac:dyDescent="0.3">
      <c r="A586" s="11"/>
      <c r="B586" s="11" t="str">
        <f>IF(A586="","",IFERROR(INDEX('Aide roster'!$A$6:$A$305,MATCH(A586,'Aide roster'!$B$6:$B$305,0)),"ID not on roster"))</f>
        <v/>
      </c>
      <c r="C586" s="12"/>
      <c r="D586" s="13"/>
      <c r="E586" s="11"/>
      <c r="F586" s="11"/>
      <c r="G586" s="11"/>
      <c r="H586" s="11"/>
      <c r="I586" s="11"/>
      <c r="J586" s="12"/>
      <c r="K586" s="11"/>
      <c r="L586" s="11"/>
      <c r="M586" s="11"/>
      <c r="N586" s="11"/>
      <c r="O586" s="11"/>
      <c r="P586" s="12" t="str">
        <f>IF(A586="","",IFERROR(IF(INDEX('Aide roster'!$F$6:$F$305,MATCH(A586,'Aide roster'!$B$6:$B$305,0))="","",INDEX('Aide roster'!$F$6:$F$305,MATCH(A586,'Aide roster'!$B$6:$B$305,0))),""))</f>
        <v/>
      </c>
      <c r="Q586" s="12" t="str">
        <f>IF(A586="","",IFERROR(IF(INDEX('Aide roster'!$G$6:$G$305,MATCH(A586,'Aide roster'!$B$6:$B$305,0))="","",INDEX('Aide roster'!$G$6:$G$305,MATCH(A586,'Aide roster'!$B$6:$B$305,0))),""))</f>
        <v/>
      </c>
      <c r="R586" s="11" t="str">
        <f t="shared" si="27"/>
        <v/>
      </c>
      <c r="S586" s="13" t="str">
        <f t="shared" si="28"/>
        <v/>
      </c>
      <c r="T586" s="11" t="str">
        <f t="shared" si="29"/>
        <v/>
      </c>
    </row>
    <row r="587" spans="1:20" x14ac:dyDescent="0.3">
      <c r="A587" s="11"/>
      <c r="B587" s="11" t="str">
        <f>IF(A587="","",IFERROR(INDEX('Aide roster'!$A$6:$A$305,MATCH(A587,'Aide roster'!$B$6:$B$305,0)),"ID not on roster"))</f>
        <v/>
      </c>
      <c r="C587" s="12"/>
      <c r="D587" s="13"/>
      <c r="E587" s="11"/>
      <c r="F587" s="11"/>
      <c r="G587" s="11"/>
      <c r="H587" s="11"/>
      <c r="I587" s="11"/>
      <c r="J587" s="12"/>
      <c r="K587" s="11"/>
      <c r="L587" s="11"/>
      <c r="M587" s="11"/>
      <c r="N587" s="11"/>
      <c r="O587" s="11"/>
      <c r="P587" s="12" t="str">
        <f>IF(A587="","",IFERROR(IF(INDEX('Aide roster'!$F$6:$F$305,MATCH(A587,'Aide roster'!$B$6:$B$305,0))="","",INDEX('Aide roster'!$F$6:$F$305,MATCH(A587,'Aide roster'!$B$6:$B$305,0))),""))</f>
        <v/>
      </c>
      <c r="Q587" s="12" t="str">
        <f>IF(A587="","",IFERROR(IF(INDEX('Aide roster'!$G$6:$G$305,MATCH(A587,'Aide roster'!$B$6:$B$305,0))="","",INDEX('Aide roster'!$G$6:$G$305,MATCH(A587,'Aide roster'!$B$6:$B$305,0))),""))</f>
        <v/>
      </c>
      <c r="R587" s="11" t="str">
        <f t="shared" si="27"/>
        <v/>
      </c>
      <c r="S587" s="13" t="str">
        <f t="shared" si="28"/>
        <v/>
      </c>
      <c r="T587" s="11" t="str">
        <f t="shared" si="29"/>
        <v/>
      </c>
    </row>
    <row r="588" spans="1:20" x14ac:dyDescent="0.3">
      <c r="A588" s="11"/>
      <c r="B588" s="11" t="str">
        <f>IF(A588="","",IFERROR(INDEX('Aide roster'!$A$6:$A$305,MATCH(A588,'Aide roster'!$B$6:$B$305,0)),"ID not on roster"))</f>
        <v/>
      </c>
      <c r="C588" s="12"/>
      <c r="D588" s="13"/>
      <c r="E588" s="11"/>
      <c r="F588" s="11"/>
      <c r="G588" s="11"/>
      <c r="H588" s="11"/>
      <c r="I588" s="11"/>
      <c r="J588" s="12"/>
      <c r="K588" s="11"/>
      <c r="L588" s="11"/>
      <c r="M588" s="11"/>
      <c r="N588" s="11"/>
      <c r="O588" s="11"/>
      <c r="P588" s="12" t="str">
        <f>IF(A588="","",IFERROR(IF(INDEX('Aide roster'!$F$6:$F$305,MATCH(A588,'Aide roster'!$B$6:$B$305,0))="","",INDEX('Aide roster'!$F$6:$F$305,MATCH(A588,'Aide roster'!$B$6:$B$305,0))),""))</f>
        <v/>
      </c>
      <c r="Q588" s="12" t="str">
        <f>IF(A588="","",IFERROR(IF(INDEX('Aide roster'!$G$6:$G$305,MATCH(A588,'Aide roster'!$B$6:$B$305,0))="","",INDEX('Aide roster'!$G$6:$G$305,MATCH(A588,'Aide roster'!$B$6:$B$305,0))),""))</f>
        <v/>
      </c>
      <c r="R588" s="11" t="str">
        <f t="shared" si="27"/>
        <v/>
      </c>
      <c r="S588" s="13" t="str">
        <f t="shared" si="28"/>
        <v/>
      </c>
      <c r="T588" s="11" t="str">
        <f t="shared" si="29"/>
        <v/>
      </c>
    </row>
    <row r="589" spans="1:20" x14ac:dyDescent="0.3">
      <c r="A589" s="11"/>
      <c r="B589" s="11" t="str">
        <f>IF(A589="","",IFERROR(INDEX('Aide roster'!$A$6:$A$305,MATCH(A589,'Aide roster'!$B$6:$B$305,0)),"ID not on roster"))</f>
        <v/>
      </c>
      <c r="C589" s="12"/>
      <c r="D589" s="13"/>
      <c r="E589" s="11"/>
      <c r="F589" s="11"/>
      <c r="G589" s="11"/>
      <c r="H589" s="11"/>
      <c r="I589" s="11"/>
      <c r="J589" s="12"/>
      <c r="K589" s="11"/>
      <c r="L589" s="11"/>
      <c r="M589" s="11"/>
      <c r="N589" s="11"/>
      <c r="O589" s="11"/>
      <c r="P589" s="12" t="str">
        <f>IF(A589="","",IFERROR(IF(INDEX('Aide roster'!$F$6:$F$305,MATCH(A589,'Aide roster'!$B$6:$B$305,0))="","",INDEX('Aide roster'!$F$6:$F$305,MATCH(A589,'Aide roster'!$B$6:$B$305,0))),""))</f>
        <v/>
      </c>
      <c r="Q589" s="12" t="str">
        <f>IF(A589="","",IFERROR(IF(INDEX('Aide roster'!$G$6:$G$305,MATCH(A589,'Aide roster'!$B$6:$B$305,0))="","",INDEX('Aide roster'!$G$6:$G$305,MATCH(A589,'Aide roster'!$B$6:$B$305,0))),""))</f>
        <v/>
      </c>
      <c r="R589" s="11" t="str">
        <f t="shared" si="27"/>
        <v/>
      </c>
      <c r="S589" s="13" t="str">
        <f t="shared" si="28"/>
        <v/>
      </c>
      <c r="T589" s="11" t="str">
        <f t="shared" si="29"/>
        <v/>
      </c>
    </row>
    <row r="590" spans="1:20" x14ac:dyDescent="0.3">
      <c r="A590" s="11"/>
      <c r="B590" s="11" t="str">
        <f>IF(A590="","",IFERROR(INDEX('Aide roster'!$A$6:$A$305,MATCH(A590,'Aide roster'!$B$6:$B$305,0)),"ID not on roster"))</f>
        <v/>
      </c>
      <c r="C590" s="12"/>
      <c r="D590" s="13"/>
      <c r="E590" s="11"/>
      <c r="F590" s="11"/>
      <c r="G590" s="11"/>
      <c r="H590" s="11"/>
      <c r="I590" s="11"/>
      <c r="J590" s="12"/>
      <c r="K590" s="11"/>
      <c r="L590" s="11"/>
      <c r="M590" s="11"/>
      <c r="N590" s="11"/>
      <c r="O590" s="11"/>
      <c r="P590" s="12" t="str">
        <f>IF(A590="","",IFERROR(IF(INDEX('Aide roster'!$F$6:$F$305,MATCH(A590,'Aide roster'!$B$6:$B$305,0))="","",INDEX('Aide roster'!$F$6:$F$305,MATCH(A590,'Aide roster'!$B$6:$B$305,0))),""))</f>
        <v/>
      </c>
      <c r="Q590" s="12" t="str">
        <f>IF(A590="","",IFERROR(IF(INDEX('Aide roster'!$G$6:$G$305,MATCH(A590,'Aide roster'!$B$6:$B$305,0))="","",INDEX('Aide roster'!$G$6:$G$305,MATCH(A590,'Aide roster'!$B$6:$B$305,0))),""))</f>
        <v/>
      </c>
      <c r="R590" s="11" t="str">
        <f t="shared" si="27"/>
        <v/>
      </c>
      <c r="S590" s="13" t="str">
        <f t="shared" si="28"/>
        <v/>
      </c>
      <c r="T590" s="11" t="str">
        <f t="shared" si="29"/>
        <v/>
      </c>
    </row>
    <row r="591" spans="1:20" x14ac:dyDescent="0.3">
      <c r="A591" s="11"/>
      <c r="B591" s="11" t="str">
        <f>IF(A591="","",IFERROR(INDEX('Aide roster'!$A$6:$A$305,MATCH(A591,'Aide roster'!$B$6:$B$305,0)),"ID not on roster"))</f>
        <v/>
      </c>
      <c r="C591" s="12"/>
      <c r="D591" s="13"/>
      <c r="E591" s="11"/>
      <c r="F591" s="11"/>
      <c r="G591" s="11"/>
      <c r="H591" s="11"/>
      <c r="I591" s="11"/>
      <c r="J591" s="12"/>
      <c r="K591" s="11"/>
      <c r="L591" s="11"/>
      <c r="M591" s="11"/>
      <c r="N591" s="11"/>
      <c r="O591" s="11"/>
      <c r="P591" s="12" t="str">
        <f>IF(A591="","",IFERROR(IF(INDEX('Aide roster'!$F$6:$F$305,MATCH(A591,'Aide roster'!$B$6:$B$305,0))="","",INDEX('Aide roster'!$F$6:$F$305,MATCH(A591,'Aide roster'!$B$6:$B$305,0))),""))</f>
        <v/>
      </c>
      <c r="Q591" s="12" t="str">
        <f>IF(A591="","",IFERROR(IF(INDEX('Aide roster'!$G$6:$G$305,MATCH(A591,'Aide roster'!$B$6:$B$305,0))="","",INDEX('Aide roster'!$G$6:$G$305,MATCH(A591,'Aide roster'!$B$6:$B$305,0))),""))</f>
        <v/>
      </c>
      <c r="R591" s="11" t="str">
        <f t="shared" si="27"/>
        <v/>
      </c>
      <c r="S591" s="13" t="str">
        <f t="shared" si="28"/>
        <v/>
      </c>
      <c r="T591" s="11" t="str">
        <f t="shared" si="29"/>
        <v/>
      </c>
    </row>
    <row r="592" spans="1:20" x14ac:dyDescent="0.3">
      <c r="A592" s="11"/>
      <c r="B592" s="11" t="str">
        <f>IF(A592="","",IFERROR(INDEX('Aide roster'!$A$6:$A$305,MATCH(A592,'Aide roster'!$B$6:$B$305,0)),"ID not on roster"))</f>
        <v/>
      </c>
      <c r="C592" s="12"/>
      <c r="D592" s="13"/>
      <c r="E592" s="11"/>
      <c r="F592" s="11"/>
      <c r="G592" s="11"/>
      <c r="H592" s="11"/>
      <c r="I592" s="11"/>
      <c r="J592" s="12"/>
      <c r="K592" s="11"/>
      <c r="L592" s="11"/>
      <c r="M592" s="11"/>
      <c r="N592" s="11"/>
      <c r="O592" s="11"/>
      <c r="P592" s="12" t="str">
        <f>IF(A592="","",IFERROR(IF(INDEX('Aide roster'!$F$6:$F$305,MATCH(A592,'Aide roster'!$B$6:$B$305,0))="","",INDEX('Aide roster'!$F$6:$F$305,MATCH(A592,'Aide roster'!$B$6:$B$305,0))),""))</f>
        <v/>
      </c>
      <c r="Q592" s="12" t="str">
        <f>IF(A592="","",IFERROR(IF(INDEX('Aide roster'!$G$6:$G$305,MATCH(A592,'Aide roster'!$B$6:$B$305,0))="","",INDEX('Aide roster'!$G$6:$G$305,MATCH(A592,'Aide roster'!$B$6:$B$305,0))),""))</f>
        <v/>
      </c>
      <c r="R592" s="11" t="str">
        <f t="shared" si="27"/>
        <v/>
      </c>
      <c r="S592" s="13" t="str">
        <f t="shared" si="28"/>
        <v/>
      </c>
      <c r="T592" s="11" t="str">
        <f t="shared" si="29"/>
        <v/>
      </c>
    </row>
    <row r="593" spans="1:20" x14ac:dyDescent="0.3">
      <c r="A593" s="11"/>
      <c r="B593" s="11" t="str">
        <f>IF(A593="","",IFERROR(INDEX('Aide roster'!$A$6:$A$305,MATCH(A593,'Aide roster'!$B$6:$B$305,0)),"ID not on roster"))</f>
        <v/>
      </c>
      <c r="C593" s="12"/>
      <c r="D593" s="13"/>
      <c r="E593" s="11"/>
      <c r="F593" s="11"/>
      <c r="G593" s="11"/>
      <c r="H593" s="11"/>
      <c r="I593" s="11"/>
      <c r="J593" s="12"/>
      <c r="K593" s="11"/>
      <c r="L593" s="11"/>
      <c r="M593" s="11"/>
      <c r="N593" s="11"/>
      <c r="O593" s="11"/>
      <c r="P593" s="12" t="str">
        <f>IF(A593="","",IFERROR(IF(INDEX('Aide roster'!$F$6:$F$305,MATCH(A593,'Aide roster'!$B$6:$B$305,0))="","",INDEX('Aide roster'!$F$6:$F$305,MATCH(A593,'Aide roster'!$B$6:$B$305,0))),""))</f>
        <v/>
      </c>
      <c r="Q593" s="12" t="str">
        <f>IF(A593="","",IFERROR(IF(INDEX('Aide roster'!$G$6:$G$305,MATCH(A593,'Aide roster'!$B$6:$B$305,0))="","",INDEX('Aide roster'!$G$6:$G$305,MATCH(A593,'Aide roster'!$B$6:$B$305,0))),""))</f>
        <v/>
      </c>
      <c r="R593" s="11" t="str">
        <f t="shared" si="27"/>
        <v/>
      </c>
      <c r="S593" s="13" t="str">
        <f t="shared" si="28"/>
        <v/>
      </c>
      <c r="T593" s="11" t="str">
        <f t="shared" si="29"/>
        <v/>
      </c>
    </row>
    <row r="594" spans="1:20" x14ac:dyDescent="0.3">
      <c r="A594" s="11"/>
      <c r="B594" s="11" t="str">
        <f>IF(A594="","",IFERROR(INDEX('Aide roster'!$A$6:$A$305,MATCH(A594,'Aide roster'!$B$6:$B$305,0)),"ID not on roster"))</f>
        <v/>
      </c>
      <c r="C594" s="12"/>
      <c r="D594" s="13"/>
      <c r="E594" s="11"/>
      <c r="F594" s="11"/>
      <c r="G594" s="11"/>
      <c r="H594" s="11"/>
      <c r="I594" s="11"/>
      <c r="J594" s="12"/>
      <c r="K594" s="11"/>
      <c r="L594" s="11"/>
      <c r="M594" s="11"/>
      <c r="N594" s="11"/>
      <c r="O594" s="11"/>
      <c r="P594" s="12" t="str">
        <f>IF(A594="","",IFERROR(IF(INDEX('Aide roster'!$F$6:$F$305,MATCH(A594,'Aide roster'!$B$6:$B$305,0))="","",INDEX('Aide roster'!$F$6:$F$305,MATCH(A594,'Aide roster'!$B$6:$B$305,0))),""))</f>
        <v/>
      </c>
      <c r="Q594" s="12" t="str">
        <f>IF(A594="","",IFERROR(IF(INDEX('Aide roster'!$G$6:$G$305,MATCH(A594,'Aide roster'!$B$6:$B$305,0))="","",INDEX('Aide roster'!$G$6:$G$305,MATCH(A594,'Aide roster'!$B$6:$B$305,0))),""))</f>
        <v/>
      </c>
      <c r="R594" s="11" t="str">
        <f t="shared" si="27"/>
        <v/>
      </c>
      <c r="S594" s="13" t="str">
        <f t="shared" si="28"/>
        <v/>
      </c>
      <c r="T594" s="11" t="str">
        <f t="shared" si="29"/>
        <v/>
      </c>
    </row>
    <row r="595" spans="1:20" x14ac:dyDescent="0.3">
      <c r="A595" s="11"/>
      <c r="B595" s="11" t="str">
        <f>IF(A595="","",IFERROR(INDEX('Aide roster'!$A$6:$A$305,MATCH(A595,'Aide roster'!$B$6:$B$305,0)),"ID not on roster"))</f>
        <v/>
      </c>
      <c r="C595" s="12"/>
      <c r="D595" s="13"/>
      <c r="E595" s="11"/>
      <c r="F595" s="11"/>
      <c r="G595" s="11"/>
      <c r="H595" s="11"/>
      <c r="I595" s="11"/>
      <c r="J595" s="12"/>
      <c r="K595" s="11"/>
      <c r="L595" s="11"/>
      <c r="M595" s="11"/>
      <c r="N595" s="11"/>
      <c r="O595" s="11"/>
      <c r="P595" s="12" t="str">
        <f>IF(A595="","",IFERROR(IF(INDEX('Aide roster'!$F$6:$F$305,MATCH(A595,'Aide roster'!$B$6:$B$305,0))="","",INDEX('Aide roster'!$F$6:$F$305,MATCH(A595,'Aide roster'!$B$6:$B$305,0))),""))</f>
        <v/>
      </c>
      <c r="Q595" s="12" t="str">
        <f>IF(A595="","",IFERROR(IF(INDEX('Aide roster'!$G$6:$G$305,MATCH(A595,'Aide roster'!$B$6:$B$305,0))="","",INDEX('Aide roster'!$G$6:$G$305,MATCH(A595,'Aide roster'!$B$6:$B$305,0))),""))</f>
        <v/>
      </c>
      <c r="R595" s="11" t="str">
        <f t="shared" si="27"/>
        <v/>
      </c>
      <c r="S595" s="13" t="str">
        <f t="shared" si="28"/>
        <v/>
      </c>
      <c r="T595" s="11" t="str">
        <f t="shared" si="29"/>
        <v/>
      </c>
    </row>
    <row r="596" spans="1:20" x14ac:dyDescent="0.3">
      <c r="A596" s="11"/>
      <c r="B596" s="11" t="str">
        <f>IF(A596="","",IFERROR(INDEX('Aide roster'!$A$6:$A$305,MATCH(A596,'Aide roster'!$B$6:$B$305,0)),"ID not on roster"))</f>
        <v/>
      </c>
      <c r="C596" s="12"/>
      <c r="D596" s="13"/>
      <c r="E596" s="11"/>
      <c r="F596" s="11"/>
      <c r="G596" s="11"/>
      <c r="H596" s="11"/>
      <c r="I596" s="11"/>
      <c r="J596" s="12"/>
      <c r="K596" s="11"/>
      <c r="L596" s="11"/>
      <c r="M596" s="11"/>
      <c r="N596" s="11"/>
      <c r="O596" s="11"/>
      <c r="P596" s="12" t="str">
        <f>IF(A596="","",IFERROR(IF(INDEX('Aide roster'!$F$6:$F$305,MATCH(A596,'Aide roster'!$B$6:$B$305,0))="","",INDEX('Aide roster'!$F$6:$F$305,MATCH(A596,'Aide roster'!$B$6:$B$305,0))),""))</f>
        <v/>
      </c>
      <c r="Q596" s="12" t="str">
        <f>IF(A596="","",IFERROR(IF(INDEX('Aide roster'!$G$6:$G$305,MATCH(A596,'Aide roster'!$B$6:$B$305,0))="","",INDEX('Aide roster'!$G$6:$G$305,MATCH(A596,'Aide roster'!$B$6:$B$305,0))),""))</f>
        <v/>
      </c>
      <c r="R596" s="11" t="str">
        <f t="shared" si="27"/>
        <v/>
      </c>
      <c r="S596" s="13" t="str">
        <f t="shared" si="28"/>
        <v/>
      </c>
      <c r="T596" s="11" t="str">
        <f t="shared" si="29"/>
        <v/>
      </c>
    </row>
    <row r="597" spans="1:20" x14ac:dyDescent="0.3">
      <c r="A597" s="11"/>
      <c r="B597" s="11" t="str">
        <f>IF(A597="","",IFERROR(INDEX('Aide roster'!$A$6:$A$305,MATCH(A597,'Aide roster'!$B$6:$B$305,0)),"ID not on roster"))</f>
        <v/>
      </c>
      <c r="C597" s="12"/>
      <c r="D597" s="13"/>
      <c r="E597" s="11"/>
      <c r="F597" s="11"/>
      <c r="G597" s="11"/>
      <c r="H597" s="11"/>
      <c r="I597" s="11"/>
      <c r="J597" s="12"/>
      <c r="K597" s="11"/>
      <c r="L597" s="11"/>
      <c r="M597" s="11"/>
      <c r="N597" s="11"/>
      <c r="O597" s="11"/>
      <c r="P597" s="12" t="str">
        <f>IF(A597="","",IFERROR(IF(INDEX('Aide roster'!$F$6:$F$305,MATCH(A597,'Aide roster'!$B$6:$B$305,0))="","",INDEX('Aide roster'!$F$6:$F$305,MATCH(A597,'Aide roster'!$B$6:$B$305,0))),""))</f>
        <v/>
      </c>
      <c r="Q597" s="12" t="str">
        <f>IF(A597="","",IFERROR(IF(INDEX('Aide roster'!$G$6:$G$305,MATCH(A597,'Aide roster'!$B$6:$B$305,0))="","",INDEX('Aide roster'!$G$6:$G$305,MATCH(A597,'Aide roster'!$B$6:$B$305,0))),""))</f>
        <v/>
      </c>
      <c r="R597" s="11" t="str">
        <f t="shared" si="27"/>
        <v/>
      </c>
      <c r="S597" s="13" t="str">
        <f t="shared" si="28"/>
        <v/>
      </c>
      <c r="T597" s="11" t="str">
        <f t="shared" si="29"/>
        <v/>
      </c>
    </row>
    <row r="598" spans="1:20" x14ac:dyDescent="0.3">
      <c r="A598" s="11"/>
      <c r="B598" s="11" t="str">
        <f>IF(A598="","",IFERROR(INDEX('Aide roster'!$A$6:$A$305,MATCH(A598,'Aide roster'!$B$6:$B$305,0)),"ID not on roster"))</f>
        <v/>
      </c>
      <c r="C598" s="12"/>
      <c r="D598" s="13"/>
      <c r="E598" s="11"/>
      <c r="F598" s="11"/>
      <c r="G598" s="11"/>
      <c r="H598" s="11"/>
      <c r="I598" s="11"/>
      <c r="J598" s="12"/>
      <c r="K598" s="11"/>
      <c r="L598" s="11"/>
      <c r="M598" s="11"/>
      <c r="N598" s="11"/>
      <c r="O598" s="11"/>
      <c r="P598" s="12" t="str">
        <f>IF(A598="","",IFERROR(IF(INDEX('Aide roster'!$F$6:$F$305,MATCH(A598,'Aide roster'!$B$6:$B$305,0))="","",INDEX('Aide roster'!$F$6:$F$305,MATCH(A598,'Aide roster'!$B$6:$B$305,0))),""))</f>
        <v/>
      </c>
      <c r="Q598" s="12" t="str">
        <f>IF(A598="","",IFERROR(IF(INDEX('Aide roster'!$G$6:$G$305,MATCH(A598,'Aide roster'!$B$6:$B$305,0))="","",INDEX('Aide roster'!$G$6:$G$305,MATCH(A598,'Aide roster'!$B$6:$B$305,0))),""))</f>
        <v/>
      </c>
      <c r="R598" s="11" t="str">
        <f t="shared" si="27"/>
        <v/>
      </c>
      <c r="S598" s="13" t="str">
        <f t="shared" si="28"/>
        <v/>
      </c>
      <c r="T598" s="11" t="str">
        <f t="shared" si="29"/>
        <v/>
      </c>
    </row>
    <row r="599" spans="1:20" x14ac:dyDescent="0.3">
      <c r="A599" s="11"/>
      <c r="B599" s="11" t="str">
        <f>IF(A599="","",IFERROR(INDEX('Aide roster'!$A$6:$A$305,MATCH(A599,'Aide roster'!$B$6:$B$305,0)),"ID not on roster"))</f>
        <v/>
      </c>
      <c r="C599" s="12"/>
      <c r="D599" s="13"/>
      <c r="E599" s="11"/>
      <c r="F599" s="11"/>
      <c r="G599" s="11"/>
      <c r="H599" s="11"/>
      <c r="I599" s="11"/>
      <c r="J599" s="12"/>
      <c r="K599" s="11"/>
      <c r="L599" s="11"/>
      <c r="M599" s="11"/>
      <c r="N599" s="11"/>
      <c r="O599" s="11"/>
      <c r="P599" s="12" t="str">
        <f>IF(A599="","",IFERROR(IF(INDEX('Aide roster'!$F$6:$F$305,MATCH(A599,'Aide roster'!$B$6:$B$305,0))="","",INDEX('Aide roster'!$F$6:$F$305,MATCH(A599,'Aide roster'!$B$6:$B$305,0))),""))</f>
        <v/>
      </c>
      <c r="Q599" s="12" t="str">
        <f>IF(A599="","",IFERROR(IF(INDEX('Aide roster'!$G$6:$G$305,MATCH(A599,'Aide roster'!$B$6:$B$305,0))="","",INDEX('Aide roster'!$G$6:$G$305,MATCH(A599,'Aide roster'!$B$6:$B$305,0))),""))</f>
        <v/>
      </c>
      <c r="R599" s="11" t="str">
        <f t="shared" si="27"/>
        <v/>
      </c>
      <c r="S599" s="13" t="str">
        <f t="shared" si="28"/>
        <v/>
      </c>
      <c r="T599" s="11" t="str">
        <f t="shared" si="29"/>
        <v/>
      </c>
    </row>
    <row r="600" spans="1:20" x14ac:dyDescent="0.3">
      <c r="A600" s="11"/>
      <c r="B600" s="11" t="str">
        <f>IF(A600="","",IFERROR(INDEX('Aide roster'!$A$6:$A$305,MATCH(A600,'Aide roster'!$B$6:$B$305,0)),"ID not on roster"))</f>
        <v/>
      </c>
      <c r="C600" s="12"/>
      <c r="D600" s="13"/>
      <c r="E600" s="11"/>
      <c r="F600" s="11"/>
      <c r="G600" s="11"/>
      <c r="H600" s="11"/>
      <c r="I600" s="11"/>
      <c r="J600" s="12"/>
      <c r="K600" s="11"/>
      <c r="L600" s="11"/>
      <c r="M600" s="11"/>
      <c r="N600" s="11"/>
      <c r="O600" s="11"/>
      <c r="P600" s="12" t="str">
        <f>IF(A600="","",IFERROR(IF(INDEX('Aide roster'!$F$6:$F$305,MATCH(A600,'Aide roster'!$B$6:$B$305,0))="","",INDEX('Aide roster'!$F$6:$F$305,MATCH(A600,'Aide roster'!$B$6:$B$305,0))),""))</f>
        <v/>
      </c>
      <c r="Q600" s="12" t="str">
        <f>IF(A600="","",IFERROR(IF(INDEX('Aide roster'!$G$6:$G$305,MATCH(A600,'Aide roster'!$B$6:$B$305,0))="","",INDEX('Aide roster'!$G$6:$G$305,MATCH(A600,'Aide roster'!$B$6:$B$305,0))),""))</f>
        <v/>
      </c>
      <c r="R600" s="11" t="str">
        <f t="shared" si="27"/>
        <v/>
      </c>
      <c r="S600" s="13" t="str">
        <f t="shared" si="28"/>
        <v/>
      </c>
      <c r="T600" s="11" t="str">
        <f t="shared" si="29"/>
        <v/>
      </c>
    </row>
    <row r="601" spans="1:20" x14ac:dyDescent="0.3">
      <c r="A601" s="11"/>
      <c r="B601" s="11" t="str">
        <f>IF(A601="","",IFERROR(INDEX('Aide roster'!$A$6:$A$305,MATCH(A601,'Aide roster'!$B$6:$B$305,0)),"ID not on roster"))</f>
        <v/>
      </c>
      <c r="C601" s="12"/>
      <c r="D601" s="13"/>
      <c r="E601" s="11"/>
      <c r="F601" s="11"/>
      <c r="G601" s="11"/>
      <c r="H601" s="11"/>
      <c r="I601" s="11"/>
      <c r="J601" s="12"/>
      <c r="K601" s="11"/>
      <c r="L601" s="11"/>
      <c r="M601" s="11"/>
      <c r="N601" s="11"/>
      <c r="O601" s="11"/>
      <c r="P601" s="12" t="str">
        <f>IF(A601="","",IFERROR(IF(INDEX('Aide roster'!$F$6:$F$305,MATCH(A601,'Aide roster'!$B$6:$B$305,0))="","",INDEX('Aide roster'!$F$6:$F$305,MATCH(A601,'Aide roster'!$B$6:$B$305,0))),""))</f>
        <v/>
      </c>
      <c r="Q601" s="12" t="str">
        <f>IF(A601="","",IFERROR(IF(INDEX('Aide roster'!$G$6:$G$305,MATCH(A601,'Aide roster'!$B$6:$B$305,0))="","",INDEX('Aide roster'!$G$6:$G$305,MATCH(A601,'Aide roster'!$B$6:$B$305,0))),""))</f>
        <v/>
      </c>
      <c r="R601" s="11" t="str">
        <f t="shared" si="27"/>
        <v/>
      </c>
      <c r="S601" s="13" t="str">
        <f t="shared" si="28"/>
        <v/>
      </c>
      <c r="T601" s="11" t="str">
        <f t="shared" si="29"/>
        <v/>
      </c>
    </row>
    <row r="602" spans="1:20" x14ac:dyDescent="0.3">
      <c r="A602" s="11"/>
      <c r="B602" s="11" t="str">
        <f>IF(A602="","",IFERROR(INDEX('Aide roster'!$A$6:$A$305,MATCH(A602,'Aide roster'!$B$6:$B$305,0)),"ID not on roster"))</f>
        <v/>
      </c>
      <c r="C602" s="12"/>
      <c r="D602" s="13"/>
      <c r="E602" s="11"/>
      <c r="F602" s="11"/>
      <c r="G602" s="11"/>
      <c r="H602" s="11"/>
      <c r="I602" s="11"/>
      <c r="J602" s="12"/>
      <c r="K602" s="11"/>
      <c r="L602" s="11"/>
      <c r="M602" s="11"/>
      <c r="N602" s="11"/>
      <c r="O602" s="11"/>
      <c r="P602" s="12" t="str">
        <f>IF(A602="","",IFERROR(IF(INDEX('Aide roster'!$F$6:$F$305,MATCH(A602,'Aide roster'!$B$6:$B$305,0))="","",INDEX('Aide roster'!$F$6:$F$305,MATCH(A602,'Aide roster'!$B$6:$B$305,0))),""))</f>
        <v/>
      </c>
      <c r="Q602" s="12" t="str">
        <f>IF(A602="","",IFERROR(IF(INDEX('Aide roster'!$G$6:$G$305,MATCH(A602,'Aide roster'!$B$6:$B$305,0))="","",INDEX('Aide roster'!$G$6:$G$305,MATCH(A602,'Aide roster'!$B$6:$B$305,0))),""))</f>
        <v/>
      </c>
      <c r="R602" s="11" t="str">
        <f t="shared" si="27"/>
        <v/>
      </c>
      <c r="S602" s="13" t="str">
        <f t="shared" si="28"/>
        <v/>
      </c>
      <c r="T602" s="11" t="str">
        <f t="shared" si="29"/>
        <v/>
      </c>
    </row>
    <row r="603" spans="1:20" x14ac:dyDescent="0.3">
      <c r="A603" s="11"/>
      <c r="B603" s="11" t="str">
        <f>IF(A603="","",IFERROR(INDEX('Aide roster'!$A$6:$A$305,MATCH(A603,'Aide roster'!$B$6:$B$305,0)),"ID not on roster"))</f>
        <v/>
      </c>
      <c r="C603" s="12"/>
      <c r="D603" s="13"/>
      <c r="E603" s="11"/>
      <c r="F603" s="11"/>
      <c r="G603" s="11"/>
      <c r="H603" s="11"/>
      <c r="I603" s="11"/>
      <c r="J603" s="12"/>
      <c r="K603" s="11"/>
      <c r="L603" s="11"/>
      <c r="M603" s="11"/>
      <c r="N603" s="11"/>
      <c r="O603" s="11"/>
      <c r="P603" s="12" t="str">
        <f>IF(A603="","",IFERROR(IF(INDEX('Aide roster'!$F$6:$F$305,MATCH(A603,'Aide roster'!$B$6:$B$305,0))="","",INDEX('Aide roster'!$F$6:$F$305,MATCH(A603,'Aide roster'!$B$6:$B$305,0))),""))</f>
        <v/>
      </c>
      <c r="Q603" s="12" t="str">
        <f>IF(A603="","",IFERROR(IF(INDEX('Aide roster'!$G$6:$G$305,MATCH(A603,'Aide roster'!$B$6:$B$305,0))="","",INDEX('Aide roster'!$G$6:$G$305,MATCH(A603,'Aide roster'!$B$6:$B$305,0))),""))</f>
        <v/>
      </c>
      <c r="R603" s="11" t="str">
        <f t="shared" si="27"/>
        <v/>
      </c>
      <c r="S603" s="13" t="str">
        <f t="shared" si="28"/>
        <v/>
      </c>
      <c r="T603" s="11" t="str">
        <f t="shared" si="29"/>
        <v/>
      </c>
    </row>
    <row r="604" spans="1:20" x14ac:dyDescent="0.3">
      <c r="A604" s="11"/>
      <c r="B604" s="11" t="str">
        <f>IF(A604="","",IFERROR(INDEX('Aide roster'!$A$6:$A$305,MATCH(A604,'Aide roster'!$B$6:$B$305,0)),"ID not on roster"))</f>
        <v/>
      </c>
      <c r="C604" s="12"/>
      <c r="D604" s="13"/>
      <c r="E604" s="11"/>
      <c r="F604" s="11"/>
      <c r="G604" s="11"/>
      <c r="H604" s="11"/>
      <c r="I604" s="11"/>
      <c r="J604" s="12"/>
      <c r="K604" s="11"/>
      <c r="L604" s="11"/>
      <c r="M604" s="11"/>
      <c r="N604" s="11"/>
      <c r="O604" s="11"/>
      <c r="P604" s="12" t="str">
        <f>IF(A604="","",IFERROR(IF(INDEX('Aide roster'!$F$6:$F$305,MATCH(A604,'Aide roster'!$B$6:$B$305,0))="","",INDEX('Aide roster'!$F$6:$F$305,MATCH(A604,'Aide roster'!$B$6:$B$305,0))),""))</f>
        <v/>
      </c>
      <c r="Q604" s="12" t="str">
        <f>IF(A604="","",IFERROR(IF(INDEX('Aide roster'!$G$6:$G$305,MATCH(A604,'Aide roster'!$B$6:$B$305,0))="","",INDEX('Aide roster'!$G$6:$G$305,MATCH(A604,'Aide roster'!$B$6:$B$305,0))),""))</f>
        <v/>
      </c>
      <c r="R604" s="11" t="str">
        <f t="shared" si="27"/>
        <v/>
      </c>
      <c r="S604" s="13" t="str">
        <f t="shared" si="28"/>
        <v/>
      </c>
      <c r="T604" s="11" t="str">
        <f t="shared" si="29"/>
        <v/>
      </c>
    </row>
    <row r="605" spans="1:20" x14ac:dyDescent="0.3">
      <c r="A605" s="11"/>
      <c r="B605" s="11" t="str">
        <f>IF(A605="","",IFERROR(INDEX('Aide roster'!$A$6:$A$305,MATCH(A605,'Aide roster'!$B$6:$B$305,0)),"ID not on roster"))</f>
        <v/>
      </c>
      <c r="C605" s="12"/>
      <c r="D605" s="13"/>
      <c r="E605" s="11"/>
      <c r="F605" s="11"/>
      <c r="G605" s="11"/>
      <c r="H605" s="11"/>
      <c r="I605" s="11"/>
      <c r="J605" s="12"/>
      <c r="K605" s="11"/>
      <c r="L605" s="11"/>
      <c r="M605" s="11"/>
      <c r="N605" s="11"/>
      <c r="O605" s="11"/>
      <c r="P605" s="12" t="str">
        <f>IF(A605="","",IFERROR(IF(INDEX('Aide roster'!$F$6:$F$305,MATCH(A605,'Aide roster'!$B$6:$B$305,0))="","",INDEX('Aide roster'!$F$6:$F$305,MATCH(A605,'Aide roster'!$B$6:$B$305,0))),""))</f>
        <v/>
      </c>
      <c r="Q605" s="12" t="str">
        <f>IF(A605="","",IFERROR(IF(INDEX('Aide roster'!$G$6:$G$305,MATCH(A605,'Aide roster'!$B$6:$B$305,0))="","",INDEX('Aide roster'!$G$6:$G$305,MATCH(A605,'Aide roster'!$B$6:$B$305,0))),""))</f>
        <v/>
      </c>
      <c r="R605" s="11" t="str">
        <f t="shared" si="27"/>
        <v/>
      </c>
      <c r="S605" s="13" t="str">
        <f t="shared" si="28"/>
        <v/>
      </c>
      <c r="T605" s="11" t="str">
        <f t="shared" si="29"/>
        <v/>
      </c>
    </row>
    <row r="606" spans="1:20" x14ac:dyDescent="0.3">
      <c r="A606" s="11"/>
      <c r="B606" s="11" t="str">
        <f>IF(A606="","",IFERROR(INDEX('Aide roster'!$A$6:$A$305,MATCH(A606,'Aide roster'!$B$6:$B$305,0)),"ID not on roster"))</f>
        <v/>
      </c>
      <c r="C606" s="12"/>
      <c r="D606" s="13"/>
      <c r="E606" s="11"/>
      <c r="F606" s="11"/>
      <c r="G606" s="11"/>
      <c r="H606" s="11"/>
      <c r="I606" s="11"/>
      <c r="J606" s="12"/>
      <c r="K606" s="11"/>
      <c r="L606" s="11"/>
      <c r="M606" s="11"/>
      <c r="N606" s="11"/>
      <c r="O606" s="11"/>
      <c r="P606" s="12" t="str">
        <f>IF(A606="","",IFERROR(IF(INDEX('Aide roster'!$F$6:$F$305,MATCH(A606,'Aide roster'!$B$6:$B$305,0))="","",INDEX('Aide roster'!$F$6:$F$305,MATCH(A606,'Aide roster'!$B$6:$B$305,0))),""))</f>
        <v/>
      </c>
      <c r="Q606" s="12" t="str">
        <f>IF(A606="","",IFERROR(IF(INDEX('Aide roster'!$G$6:$G$305,MATCH(A606,'Aide roster'!$B$6:$B$305,0))="","",INDEX('Aide roster'!$G$6:$G$305,MATCH(A606,'Aide roster'!$B$6:$B$305,0))),""))</f>
        <v/>
      </c>
      <c r="R606" s="11" t="str">
        <f t="shared" si="27"/>
        <v/>
      </c>
      <c r="S606" s="13" t="str">
        <f t="shared" si="28"/>
        <v/>
      </c>
      <c r="T606" s="11" t="str">
        <f t="shared" si="29"/>
        <v/>
      </c>
    </row>
    <row r="607" spans="1:20" x14ac:dyDescent="0.3">
      <c r="A607" s="11"/>
      <c r="B607" s="11" t="str">
        <f>IF(A607="","",IFERROR(INDEX('Aide roster'!$A$6:$A$305,MATCH(A607,'Aide roster'!$B$6:$B$305,0)),"ID not on roster"))</f>
        <v/>
      </c>
      <c r="C607" s="12"/>
      <c r="D607" s="13"/>
      <c r="E607" s="11"/>
      <c r="F607" s="11"/>
      <c r="G607" s="11"/>
      <c r="H607" s="11"/>
      <c r="I607" s="11"/>
      <c r="J607" s="12"/>
      <c r="K607" s="11"/>
      <c r="L607" s="11"/>
      <c r="M607" s="11"/>
      <c r="N607" s="11"/>
      <c r="O607" s="11"/>
      <c r="P607" s="12" t="str">
        <f>IF(A607="","",IFERROR(IF(INDEX('Aide roster'!$F$6:$F$305,MATCH(A607,'Aide roster'!$B$6:$B$305,0))="","",INDEX('Aide roster'!$F$6:$F$305,MATCH(A607,'Aide roster'!$B$6:$B$305,0))),""))</f>
        <v/>
      </c>
      <c r="Q607" s="12" t="str">
        <f>IF(A607="","",IFERROR(IF(INDEX('Aide roster'!$G$6:$G$305,MATCH(A607,'Aide roster'!$B$6:$B$305,0))="","",INDEX('Aide roster'!$G$6:$G$305,MATCH(A607,'Aide roster'!$B$6:$B$305,0))),""))</f>
        <v/>
      </c>
      <c r="R607" s="11" t="str">
        <f t="shared" si="27"/>
        <v/>
      </c>
      <c r="S607" s="13" t="str">
        <f t="shared" si="28"/>
        <v/>
      </c>
      <c r="T607" s="11" t="str">
        <f t="shared" si="29"/>
        <v/>
      </c>
    </row>
    <row r="608" spans="1:20" x14ac:dyDescent="0.3">
      <c r="A608" s="11"/>
      <c r="B608" s="11" t="str">
        <f>IF(A608="","",IFERROR(INDEX('Aide roster'!$A$6:$A$305,MATCH(A608,'Aide roster'!$B$6:$B$305,0)),"ID not on roster"))</f>
        <v/>
      </c>
      <c r="C608" s="12"/>
      <c r="D608" s="13"/>
      <c r="E608" s="11"/>
      <c r="F608" s="11"/>
      <c r="G608" s="11"/>
      <c r="H608" s="11"/>
      <c r="I608" s="11"/>
      <c r="J608" s="12"/>
      <c r="K608" s="11"/>
      <c r="L608" s="11"/>
      <c r="M608" s="11"/>
      <c r="N608" s="11"/>
      <c r="O608" s="11"/>
      <c r="P608" s="12" t="str">
        <f>IF(A608="","",IFERROR(IF(INDEX('Aide roster'!$F$6:$F$305,MATCH(A608,'Aide roster'!$B$6:$B$305,0))="","",INDEX('Aide roster'!$F$6:$F$305,MATCH(A608,'Aide roster'!$B$6:$B$305,0))),""))</f>
        <v/>
      </c>
      <c r="Q608" s="12" t="str">
        <f>IF(A608="","",IFERROR(IF(INDEX('Aide roster'!$G$6:$G$305,MATCH(A608,'Aide roster'!$B$6:$B$305,0))="","",INDEX('Aide roster'!$G$6:$G$305,MATCH(A608,'Aide roster'!$B$6:$B$305,0))),""))</f>
        <v/>
      </c>
      <c r="R608" s="11" t="str">
        <f t="shared" si="27"/>
        <v/>
      </c>
      <c r="S608" s="13" t="str">
        <f t="shared" si="28"/>
        <v/>
      </c>
      <c r="T608" s="11" t="str">
        <f t="shared" si="29"/>
        <v/>
      </c>
    </row>
    <row r="609" spans="1:20" x14ac:dyDescent="0.3">
      <c r="A609" s="11"/>
      <c r="B609" s="11" t="str">
        <f>IF(A609="","",IFERROR(INDEX('Aide roster'!$A$6:$A$305,MATCH(A609,'Aide roster'!$B$6:$B$305,0)),"ID not on roster"))</f>
        <v/>
      </c>
      <c r="C609" s="12"/>
      <c r="D609" s="13"/>
      <c r="E609" s="11"/>
      <c r="F609" s="11"/>
      <c r="G609" s="11"/>
      <c r="H609" s="11"/>
      <c r="I609" s="11"/>
      <c r="J609" s="12"/>
      <c r="K609" s="11"/>
      <c r="L609" s="11"/>
      <c r="M609" s="11"/>
      <c r="N609" s="11"/>
      <c r="O609" s="11"/>
      <c r="P609" s="12" t="str">
        <f>IF(A609="","",IFERROR(IF(INDEX('Aide roster'!$F$6:$F$305,MATCH(A609,'Aide roster'!$B$6:$B$305,0))="","",INDEX('Aide roster'!$F$6:$F$305,MATCH(A609,'Aide roster'!$B$6:$B$305,0))),""))</f>
        <v/>
      </c>
      <c r="Q609" s="12" t="str">
        <f>IF(A609="","",IFERROR(IF(INDEX('Aide roster'!$G$6:$G$305,MATCH(A609,'Aide roster'!$B$6:$B$305,0))="","",INDEX('Aide roster'!$G$6:$G$305,MATCH(A609,'Aide roster'!$B$6:$B$305,0))),""))</f>
        <v/>
      </c>
      <c r="R609" s="11" t="str">
        <f t="shared" si="27"/>
        <v/>
      </c>
      <c r="S609" s="13" t="str">
        <f t="shared" si="28"/>
        <v/>
      </c>
      <c r="T609" s="11" t="str">
        <f t="shared" si="29"/>
        <v/>
      </c>
    </row>
    <row r="610" spans="1:20" x14ac:dyDescent="0.3">
      <c r="A610" s="11"/>
      <c r="B610" s="11" t="str">
        <f>IF(A610="","",IFERROR(INDEX('Aide roster'!$A$6:$A$305,MATCH(A610,'Aide roster'!$B$6:$B$305,0)),"ID not on roster"))</f>
        <v/>
      </c>
      <c r="C610" s="12"/>
      <c r="D610" s="13"/>
      <c r="E610" s="11"/>
      <c r="F610" s="11"/>
      <c r="G610" s="11"/>
      <c r="H610" s="11"/>
      <c r="I610" s="11"/>
      <c r="J610" s="12"/>
      <c r="K610" s="11"/>
      <c r="L610" s="11"/>
      <c r="M610" s="11"/>
      <c r="N610" s="11"/>
      <c r="O610" s="11"/>
      <c r="P610" s="12" t="str">
        <f>IF(A610="","",IFERROR(IF(INDEX('Aide roster'!$F$6:$F$305,MATCH(A610,'Aide roster'!$B$6:$B$305,0))="","",INDEX('Aide roster'!$F$6:$F$305,MATCH(A610,'Aide roster'!$B$6:$B$305,0))),""))</f>
        <v/>
      </c>
      <c r="Q610" s="12" t="str">
        <f>IF(A610="","",IFERROR(IF(INDEX('Aide roster'!$G$6:$G$305,MATCH(A610,'Aide roster'!$B$6:$B$305,0))="","",INDEX('Aide roster'!$G$6:$G$305,MATCH(A610,'Aide roster'!$B$6:$B$305,0))),""))</f>
        <v/>
      </c>
      <c r="R610" s="11" t="str">
        <f t="shared" si="27"/>
        <v/>
      </c>
      <c r="S610" s="13" t="str">
        <f t="shared" si="28"/>
        <v/>
      </c>
      <c r="T610" s="11" t="str">
        <f t="shared" si="29"/>
        <v/>
      </c>
    </row>
    <row r="611" spans="1:20" x14ac:dyDescent="0.3">
      <c r="A611" s="11"/>
      <c r="B611" s="11" t="str">
        <f>IF(A611="","",IFERROR(INDEX('Aide roster'!$A$6:$A$305,MATCH(A611,'Aide roster'!$B$6:$B$305,0)),"ID not on roster"))</f>
        <v/>
      </c>
      <c r="C611" s="12"/>
      <c r="D611" s="13"/>
      <c r="E611" s="11"/>
      <c r="F611" s="11"/>
      <c r="G611" s="11"/>
      <c r="H611" s="11"/>
      <c r="I611" s="11"/>
      <c r="J611" s="12"/>
      <c r="K611" s="11"/>
      <c r="L611" s="11"/>
      <c r="M611" s="11"/>
      <c r="N611" s="11"/>
      <c r="O611" s="11"/>
      <c r="P611" s="12" t="str">
        <f>IF(A611="","",IFERROR(IF(INDEX('Aide roster'!$F$6:$F$305,MATCH(A611,'Aide roster'!$B$6:$B$305,0))="","",INDEX('Aide roster'!$F$6:$F$305,MATCH(A611,'Aide roster'!$B$6:$B$305,0))),""))</f>
        <v/>
      </c>
      <c r="Q611" s="12" t="str">
        <f>IF(A611="","",IFERROR(IF(INDEX('Aide roster'!$G$6:$G$305,MATCH(A611,'Aide roster'!$B$6:$B$305,0))="","",INDEX('Aide roster'!$G$6:$G$305,MATCH(A611,'Aide roster'!$B$6:$B$305,0))),""))</f>
        <v/>
      </c>
      <c r="R611" s="11" t="str">
        <f t="shared" si="27"/>
        <v/>
      </c>
      <c r="S611" s="13" t="str">
        <f t="shared" si="28"/>
        <v/>
      </c>
      <c r="T611" s="11" t="str">
        <f t="shared" si="29"/>
        <v/>
      </c>
    </row>
    <row r="612" spans="1:20" x14ac:dyDescent="0.3">
      <c r="A612" s="11"/>
      <c r="B612" s="11" t="str">
        <f>IF(A612="","",IFERROR(INDEX('Aide roster'!$A$6:$A$305,MATCH(A612,'Aide roster'!$B$6:$B$305,0)),"ID not on roster"))</f>
        <v/>
      </c>
      <c r="C612" s="12"/>
      <c r="D612" s="13"/>
      <c r="E612" s="11"/>
      <c r="F612" s="11"/>
      <c r="G612" s="11"/>
      <c r="H612" s="11"/>
      <c r="I612" s="11"/>
      <c r="J612" s="12"/>
      <c r="K612" s="11"/>
      <c r="L612" s="11"/>
      <c r="M612" s="11"/>
      <c r="N612" s="11"/>
      <c r="O612" s="11"/>
      <c r="P612" s="12" t="str">
        <f>IF(A612="","",IFERROR(IF(INDEX('Aide roster'!$F$6:$F$305,MATCH(A612,'Aide roster'!$B$6:$B$305,0))="","",INDEX('Aide roster'!$F$6:$F$305,MATCH(A612,'Aide roster'!$B$6:$B$305,0))),""))</f>
        <v/>
      </c>
      <c r="Q612" s="12" t="str">
        <f>IF(A612="","",IFERROR(IF(INDEX('Aide roster'!$G$6:$G$305,MATCH(A612,'Aide roster'!$B$6:$B$305,0))="","",INDEX('Aide roster'!$G$6:$G$305,MATCH(A612,'Aide roster'!$B$6:$B$305,0))),""))</f>
        <v/>
      </c>
      <c r="R612" s="11" t="str">
        <f t="shared" si="27"/>
        <v/>
      </c>
      <c r="S612" s="13" t="str">
        <f t="shared" si="28"/>
        <v/>
      </c>
      <c r="T612" s="11" t="str">
        <f t="shared" si="29"/>
        <v/>
      </c>
    </row>
    <row r="613" spans="1:20" x14ac:dyDescent="0.3">
      <c r="A613" s="11"/>
      <c r="B613" s="11" t="str">
        <f>IF(A613="","",IFERROR(INDEX('Aide roster'!$A$6:$A$305,MATCH(A613,'Aide roster'!$B$6:$B$305,0)),"ID not on roster"))</f>
        <v/>
      </c>
      <c r="C613" s="12"/>
      <c r="D613" s="13"/>
      <c r="E613" s="11"/>
      <c r="F613" s="11"/>
      <c r="G613" s="11"/>
      <c r="H613" s="11"/>
      <c r="I613" s="11"/>
      <c r="J613" s="12"/>
      <c r="K613" s="11"/>
      <c r="L613" s="11"/>
      <c r="M613" s="11"/>
      <c r="N613" s="11"/>
      <c r="O613" s="11"/>
      <c r="P613" s="12" t="str">
        <f>IF(A613="","",IFERROR(IF(INDEX('Aide roster'!$F$6:$F$305,MATCH(A613,'Aide roster'!$B$6:$B$305,0))="","",INDEX('Aide roster'!$F$6:$F$305,MATCH(A613,'Aide roster'!$B$6:$B$305,0))),""))</f>
        <v/>
      </c>
      <c r="Q613" s="12" t="str">
        <f>IF(A613="","",IFERROR(IF(INDEX('Aide roster'!$G$6:$G$305,MATCH(A613,'Aide roster'!$B$6:$B$305,0))="","",INDEX('Aide roster'!$G$6:$G$305,MATCH(A613,'Aide roster'!$B$6:$B$305,0))),""))</f>
        <v/>
      </c>
      <c r="R613" s="11" t="str">
        <f t="shared" si="27"/>
        <v/>
      </c>
      <c r="S613" s="13" t="str">
        <f t="shared" si="28"/>
        <v/>
      </c>
      <c r="T613" s="11" t="str">
        <f t="shared" si="29"/>
        <v/>
      </c>
    </row>
    <row r="614" spans="1:20" x14ac:dyDescent="0.3">
      <c r="A614" s="11"/>
      <c r="B614" s="11" t="str">
        <f>IF(A614="","",IFERROR(INDEX('Aide roster'!$A$6:$A$305,MATCH(A614,'Aide roster'!$B$6:$B$305,0)),"ID not on roster"))</f>
        <v/>
      </c>
      <c r="C614" s="12"/>
      <c r="D614" s="13"/>
      <c r="E614" s="11"/>
      <c r="F614" s="11"/>
      <c r="G614" s="11"/>
      <c r="H614" s="11"/>
      <c r="I614" s="11"/>
      <c r="J614" s="12"/>
      <c r="K614" s="11"/>
      <c r="L614" s="11"/>
      <c r="M614" s="11"/>
      <c r="N614" s="11"/>
      <c r="O614" s="11"/>
      <c r="P614" s="12" t="str">
        <f>IF(A614="","",IFERROR(IF(INDEX('Aide roster'!$F$6:$F$305,MATCH(A614,'Aide roster'!$B$6:$B$305,0))="","",INDEX('Aide roster'!$F$6:$F$305,MATCH(A614,'Aide roster'!$B$6:$B$305,0))),""))</f>
        <v/>
      </c>
      <c r="Q614" s="12" t="str">
        <f>IF(A614="","",IFERROR(IF(INDEX('Aide roster'!$G$6:$G$305,MATCH(A614,'Aide roster'!$B$6:$B$305,0))="","",INDEX('Aide roster'!$G$6:$G$305,MATCH(A614,'Aide roster'!$B$6:$B$305,0))),""))</f>
        <v/>
      </c>
      <c r="R614" s="11" t="str">
        <f t="shared" si="27"/>
        <v/>
      </c>
      <c r="S614" s="13" t="str">
        <f t="shared" si="28"/>
        <v/>
      </c>
      <c r="T614" s="11" t="str">
        <f t="shared" si="29"/>
        <v/>
      </c>
    </row>
    <row r="615" spans="1:20" x14ac:dyDescent="0.3">
      <c r="A615" s="11"/>
      <c r="B615" s="11" t="str">
        <f>IF(A615="","",IFERROR(INDEX('Aide roster'!$A$6:$A$305,MATCH(A615,'Aide roster'!$B$6:$B$305,0)),"ID not on roster"))</f>
        <v/>
      </c>
      <c r="C615" s="12"/>
      <c r="D615" s="13"/>
      <c r="E615" s="11"/>
      <c r="F615" s="11"/>
      <c r="G615" s="11"/>
      <c r="H615" s="11"/>
      <c r="I615" s="11"/>
      <c r="J615" s="12"/>
      <c r="K615" s="11"/>
      <c r="L615" s="11"/>
      <c r="M615" s="11"/>
      <c r="N615" s="11"/>
      <c r="O615" s="11"/>
      <c r="P615" s="12" t="str">
        <f>IF(A615="","",IFERROR(IF(INDEX('Aide roster'!$F$6:$F$305,MATCH(A615,'Aide roster'!$B$6:$B$305,0))="","",INDEX('Aide roster'!$F$6:$F$305,MATCH(A615,'Aide roster'!$B$6:$B$305,0))),""))</f>
        <v/>
      </c>
      <c r="Q615" s="12" t="str">
        <f>IF(A615="","",IFERROR(IF(INDEX('Aide roster'!$G$6:$G$305,MATCH(A615,'Aide roster'!$B$6:$B$305,0))="","",INDEX('Aide roster'!$G$6:$G$305,MATCH(A615,'Aide roster'!$B$6:$B$305,0))),""))</f>
        <v/>
      </c>
      <c r="R615" s="11" t="str">
        <f t="shared" si="27"/>
        <v/>
      </c>
      <c r="S615" s="13" t="str">
        <f t="shared" si="28"/>
        <v/>
      </c>
      <c r="T615" s="11" t="str">
        <f t="shared" si="29"/>
        <v/>
      </c>
    </row>
    <row r="616" spans="1:20" x14ac:dyDescent="0.3">
      <c r="A616" s="11"/>
      <c r="B616" s="11" t="str">
        <f>IF(A616="","",IFERROR(INDEX('Aide roster'!$A$6:$A$305,MATCH(A616,'Aide roster'!$B$6:$B$305,0)),"ID not on roster"))</f>
        <v/>
      </c>
      <c r="C616" s="12"/>
      <c r="D616" s="13"/>
      <c r="E616" s="11"/>
      <c r="F616" s="11"/>
      <c r="G616" s="11"/>
      <c r="H616" s="11"/>
      <c r="I616" s="11"/>
      <c r="J616" s="12"/>
      <c r="K616" s="11"/>
      <c r="L616" s="11"/>
      <c r="M616" s="11"/>
      <c r="N616" s="11"/>
      <c r="O616" s="11"/>
      <c r="P616" s="12" t="str">
        <f>IF(A616="","",IFERROR(IF(INDEX('Aide roster'!$F$6:$F$305,MATCH(A616,'Aide roster'!$B$6:$B$305,0))="","",INDEX('Aide roster'!$F$6:$F$305,MATCH(A616,'Aide roster'!$B$6:$B$305,0))),""))</f>
        <v/>
      </c>
      <c r="Q616" s="12" t="str">
        <f>IF(A616="","",IFERROR(IF(INDEX('Aide roster'!$G$6:$G$305,MATCH(A616,'Aide roster'!$B$6:$B$305,0))="","",INDEX('Aide roster'!$G$6:$G$305,MATCH(A616,'Aide roster'!$B$6:$B$305,0))),""))</f>
        <v/>
      </c>
      <c r="R616" s="11" t="str">
        <f t="shared" si="27"/>
        <v/>
      </c>
      <c r="S616" s="13" t="str">
        <f t="shared" si="28"/>
        <v/>
      </c>
      <c r="T616" s="11" t="str">
        <f t="shared" si="29"/>
        <v/>
      </c>
    </row>
    <row r="617" spans="1:20" x14ac:dyDescent="0.3">
      <c r="A617" s="11"/>
      <c r="B617" s="11" t="str">
        <f>IF(A617="","",IFERROR(INDEX('Aide roster'!$A$6:$A$305,MATCH(A617,'Aide roster'!$B$6:$B$305,0)),"ID not on roster"))</f>
        <v/>
      </c>
      <c r="C617" s="12"/>
      <c r="D617" s="13"/>
      <c r="E617" s="11"/>
      <c r="F617" s="11"/>
      <c r="G617" s="11"/>
      <c r="H617" s="11"/>
      <c r="I617" s="11"/>
      <c r="J617" s="12"/>
      <c r="K617" s="11"/>
      <c r="L617" s="11"/>
      <c r="M617" s="11"/>
      <c r="N617" s="11"/>
      <c r="O617" s="11"/>
      <c r="P617" s="12" t="str">
        <f>IF(A617="","",IFERROR(IF(INDEX('Aide roster'!$F$6:$F$305,MATCH(A617,'Aide roster'!$B$6:$B$305,0))="","",INDEX('Aide roster'!$F$6:$F$305,MATCH(A617,'Aide roster'!$B$6:$B$305,0))),""))</f>
        <v/>
      </c>
      <c r="Q617" s="12" t="str">
        <f>IF(A617="","",IFERROR(IF(INDEX('Aide roster'!$G$6:$G$305,MATCH(A617,'Aide roster'!$B$6:$B$305,0))="","",INDEX('Aide roster'!$G$6:$G$305,MATCH(A617,'Aide roster'!$B$6:$B$305,0))),""))</f>
        <v/>
      </c>
      <c r="R617" s="11" t="str">
        <f t="shared" si="27"/>
        <v/>
      </c>
      <c r="S617" s="13" t="str">
        <f t="shared" si="28"/>
        <v/>
      </c>
      <c r="T617" s="11" t="str">
        <f t="shared" si="29"/>
        <v/>
      </c>
    </row>
    <row r="618" spans="1:20" x14ac:dyDescent="0.3">
      <c r="A618" s="11"/>
      <c r="B618" s="11" t="str">
        <f>IF(A618="","",IFERROR(INDEX('Aide roster'!$A$6:$A$305,MATCH(A618,'Aide roster'!$B$6:$B$305,0)),"ID not on roster"))</f>
        <v/>
      </c>
      <c r="C618" s="12"/>
      <c r="D618" s="13"/>
      <c r="E618" s="11"/>
      <c r="F618" s="11"/>
      <c r="G618" s="11"/>
      <c r="H618" s="11"/>
      <c r="I618" s="11"/>
      <c r="J618" s="12"/>
      <c r="K618" s="11"/>
      <c r="L618" s="11"/>
      <c r="M618" s="11"/>
      <c r="N618" s="11"/>
      <c r="O618" s="11"/>
      <c r="P618" s="12" t="str">
        <f>IF(A618="","",IFERROR(IF(INDEX('Aide roster'!$F$6:$F$305,MATCH(A618,'Aide roster'!$B$6:$B$305,0))="","",INDEX('Aide roster'!$F$6:$F$305,MATCH(A618,'Aide roster'!$B$6:$B$305,0))),""))</f>
        <v/>
      </c>
      <c r="Q618" s="12" t="str">
        <f>IF(A618="","",IFERROR(IF(INDEX('Aide roster'!$G$6:$G$305,MATCH(A618,'Aide roster'!$B$6:$B$305,0))="","",INDEX('Aide roster'!$G$6:$G$305,MATCH(A618,'Aide roster'!$B$6:$B$305,0))),""))</f>
        <v/>
      </c>
      <c r="R618" s="11" t="str">
        <f t="shared" si="27"/>
        <v/>
      </c>
      <c r="S618" s="13" t="str">
        <f t="shared" si="28"/>
        <v/>
      </c>
      <c r="T618" s="11" t="str">
        <f t="shared" si="29"/>
        <v/>
      </c>
    </row>
    <row r="619" spans="1:20" x14ac:dyDescent="0.3">
      <c r="A619" s="11"/>
      <c r="B619" s="11" t="str">
        <f>IF(A619="","",IFERROR(INDEX('Aide roster'!$A$6:$A$305,MATCH(A619,'Aide roster'!$B$6:$B$305,0)),"ID not on roster"))</f>
        <v/>
      </c>
      <c r="C619" s="12"/>
      <c r="D619" s="13"/>
      <c r="E619" s="11"/>
      <c r="F619" s="11"/>
      <c r="G619" s="11"/>
      <c r="H619" s="11"/>
      <c r="I619" s="11"/>
      <c r="J619" s="12"/>
      <c r="K619" s="11"/>
      <c r="L619" s="11"/>
      <c r="M619" s="11"/>
      <c r="N619" s="11"/>
      <c r="O619" s="11"/>
      <c r="P619" s="12" t="str">
        <f>IF(A619="","",IFERROR(IF(INDEX('Aide roster'!$F$6:$F$305,MATCH(A619,'Aide roster'!$B$6:$B$305,0))="","",INDEX('Aide roster'!$F$6:$F$305,MATCH(A619,'Aide roster'!$B$6:$B$305,0))),""))</f>
        <v/>
      </c>
      <c r="Q619" s="12" t="str">
        <f>IF(A619="","",IFERROR(IF(INDEX('Aide roster'!$G$6:$G$305,MATCH(A619,'Aide roster'!$B$6:$B$305,0))="","",INDEX('Aide roster'!$G$6:$G$305,MATCH(A619,'Aide roster'!$B$6:$B$305,0))),""))</f>
        <v/>
      </c>
      <c r="R619" s="11" t="str">
        <f t="shared" si="27"/>
        <v/>
      </c>
      <c r="S619" s="13" t="str">
        <f t="shared" si="28"/>
        <v/>
      </c>
      <c r="T619" s="11" t="str">
        <f t="shared" si="29"/>
        <v/>
      </c>
    </row>
    <row r="620" spans="1:20" x14ac:dyDescent="0.3">
      <c r="A620" s="11"/>
      <c r="B620" s="11" t="str">
        <f>IF(A620="","",IFERROR(INDEX('Aide roster'!$A$6:$A$305,MATCH(A620,'Aide roster'!$B$6:$B$305,0)),"ID not on roster"))</f>
        <v/>
      </c>
      <c r="C620" s="12"/>
      <c r="D620" s="13"/>
      <c r="E620" s="11"/>
      <c r="F620" s="11"/>
      <c r="G620" s="11"/>
      <c r="H620" s="11"/>
      <c r="I620" s="11"/>
      <c r="J620" s="12"/>
      <c r="K620" s="11"/>
      <c r="L620" s="11"/>
      <c r="M620" s="11"/>
      <c r="N620" s="11"/>
      <c r="O620" s="11"/>
      <c r="P620" s="12" t="str">
        <f>IF(A620="","",IFERROR(IF(INDEX('Aide roster'!$F$6:$F$305,MATCH(A620,'Aide roster'!$B$6:$B$305,0))="","",INDEX('Aide roster'!$F$6:$F$305,MATCH(A620,'Aide roster'!$B$6:$B$305,0))),""))</f>
        <v/>
      </c>
      <c r="Q620" s="12" t="str">
        <f>IF(A620="","",IFERROR(IF(INDEX('Aide roster'!$G$6:$G$305,MATCH(A620,'Aide roster'!$B$6:$B$305,0))="","",INDEX('Aide roster'!$G$6:$G$305,MATCH(A620,'Aide roster'!$B$6:$B$305,0))),""))</f>
        <v/>
      </c>
      <c r="R620" s="11" t="str">
        <f t="shared" si="27"/>
        <v/>
      </c>
      <c r="S620" s="13" t="str">
        <f t="shared" si="28"/>
        <v/>
      </c>
      <c r="T620" s="11" t="str">
        <f t="shared" si="29"/>
        <v/>
      </c>
    </row>
    <row r="621" spans="1:20" x14ac:dyDescent="0.3">
      <c r="A621" s="11"/>
      <c r="B621" s="11" t="str">
        <f>IF(A621="","",IFERROR(INDEX('Aide roster'!$A$6:$A$305,MATCH(A621,'Aide roster'!$B$6:$B$305,0)),"ID not on roster"))</f>
        <v/>
      </c>
      <c r="C621" s="12"/>
      <c r="D621" s="13"/>
      <c r="E621" s="11"/>
      <c r="F621" s="11"/>
      <c r="G621" s="11"/>
      <c r="H621" s="11"/>
      <c r="I621" s="11"/>
      <c r="J621" s="12"/>
      <c r="K621" s="11"/>
      <c r="L621" s="11"/>
      <c r="M621" s="11"/>
      <c r="N621" s="11"/>
      <c r="O621" s="11"/>
      <c r="P621" s="12" t="str">
        <f>IF(A621="","",IFERROR(IF(INDEX('Aide roster'!$F$6:$F$305,MATCH(A621,'Aide roster'!$B$6:$B$305,0))="","",INDEX('Aide roster'!$F$6:$F$305,MATCH(A621,'Aide roster'!$B$6:$B$305,0))),""))</f>
        <v/>
      </c>
      <c r="Q621" s="12" t="str">
        <f>IF(A621="","",IFERROR(IF(INDEX('Aide roster'!$G$6:$G$305,MATCH(A621,'Aide roster'!$B$6:$B$305,0))="","",INDEX('Aide roster'!$G$6:$G$305,MATCH(A621,'Aide roster'!$B$6:$B$305,0))),""))</f>
        <v/>
      </c>
      <c r="R621" s="11" t="str">
        <f t="shared" si="27"/>
        <v/>
      </c>
      <c r="S621" s="13" t="str">
        <f t="shared" si="28"/>
        <v/>
      </c>
      <c r="T621" s="11" t="str">
        <f t="shared" si="29"/>
        <v/>
      </c>
    </row>
    <row r="622" spans="1:20" x14ac:dyDescent="0.3">
      <c r="A622" s="11"/>
      <c r="B622" s="11" t="str">
        <f>IF(A622="","",IFERROR(INDEX('Aide roster'!$A$6:$A$305,MATCH(A622,'Aide roster'!$B$6:$B$305,0)),"ID not on roster"))</f>
        <v/>
      </c>
      <c r="C622" s="12"/>
      <c r="D622" s="13"/>
      <c r="E622" s="11"/>
      <c r="F622" s="11"/>
      <c r="G622" s="11"/>
      <c r="H622" s="11"/>
      <c r="I622" s="11"/>
      <c r="J622" s="12"/>
      <c r="K622" s="11"/>
      <c r="L622" s="11"/>
      <c r="M622" s="11"/>
      <c r="N622" s="11"/>
      <c r="O622" s="11"/>
      <c r="P622" s="12" t="str">
        <f>IF(A622="","",IFERROR(IF(INDEX('Aide roster'!$F$6:$F$305,MATCH(A622,'Aide roster'!$B$6:$B$305,0))="","",INDEX('Aide roster'!$F$6:$F$305,MATCH(A622,'Aide roster'!$B$6:$B$305,0))),""))</f>
        <v/>
      </c>
      <c r="Q622" s="12" t="str">
        <f>IF(A622="","",IFERROR(IF(INDEX('Aide roster'!$G$6:$G$305,MATCH(A622,'Aide roster'!$B$6:$B$305,0))="","",INDEX('Aide roster'!$G$6:$G$305,MATCH(A622,'Aide roster'!$B$6:$B$305,0))),""))</f>
        <v/>
      </c>
      <c r="R622" s="11" t="str">
        <f t="shared" si="27"/>
        <v/>
      </c>
      <c r="S622" s="13" t="str">
        <f t="shared" si="28"/>
        <v/>
      </c>
      <c r="T622" s="11" t="str">
        <f t="shared" si="29"/>
        <v/>
      </c>
    </row>
    <row r="623" spans="1:20" x14ac:dyDescent="0.3">
      <c r="A623" s="11"/>
      <c r="B623" s="11" t="str">
        <f>IF(A623="","",IFERROR(INDEX('Aide roster'!$A$6:$A$305,MATCH(A623,'Aide roster'!$B$6:$B$305,0)),"ID not on roster"))</f>
        <v/>
      </c>
      <c r="C623" s="12"/>
      <c r="D623" s="13"/>
      <c r="E623" s="11"/>
      <c r="F623" s="11"/>
      <c r="G623" s="11"/>
      <c r="H623" s="11"/>
      <c r="I623" s="11"/>
      <c r="J623" s="12"/>
      <c r="K623" s="11"/>
      <c r="L623" s="11"/>
      <c r="M623" s="11"/>
      <c r="N623" s="11"/>
      <c r="O623" s="11"/>
      <c r="P623" s="12" t="str">
        <f>IF(A623="","",IFERROR(IF(INDEX('Aide roster'!$F$6:$F$305,MATCH(A623,'Aide roster'!$B$6:$B$305,0))="","",INDEX('Aide roster'!$F$6:$F$305,MATCH(A623,'Aide roster'!$B$6:$B$305,0))),""))</f>
        <v/>
      </c>
      <c r="Q623" s="12" t="str">
        <f>IF(A623="","",IFERROR(IF(INDEX('Aide roster'!$G$6:$G$305,MATCH(A623,'Aide roster'!$B$6:$B$305,0))="","",INDEX('Aide roster'!$G$6:$G$305,MATCH(A623,'Aide roster'!$B$6:$B$305,0))),""))</f>
        <v/>
      </c>
      <c r="R623" s="11" t="str">
        <f t="shared" si="27"/>
        <v/>
      </c>
      <c r="S623" s="13" t="str">
        <f t="shared" si="28"/>
        <v/>
      </c>
      <c r="T623" s="11" t="str">
        <f t="shared" si="29"/>
        <v/>
      </c>
    </row>
    <row r="624" spans="1:20" x14ac:dyDescent="0.3">
      <c r="A624" s="11"/>
      <c r="B624" s="11" t="str">
        <f>IF(A624="","",IFERROR(INDEX('Aide roster'!$A$6:$A$305,MATCH(A624,'Aide roster'!$B$6:$B$305,0)),"ID not on roster"))</f>
        <v/>
      </c>
      <c r="C624" s="12"/>
      <c r="D624" s="13"/>
      <c r="E624" s="11"/>
      <c r="F624" s="11"/>
      <c r="G624" s="11"/>
      <c r="H624" s="11"/>
      <c r="I624" s="11"/>
      <c r="J624" s="12"/>
      <c r="K624" s="11"/>
      <c r="L624" s="11"/>
      <c r="M624" s="11"/>
      <c r="N624" s="11"/>
      <c r="O624" s="11"/>
      <c r="P624" s="12" t="str">
        <f>IF(A624="","",IFERROR(IF(INDEX('Aide roster'!$F$6:$F$305,MATCH(A624,'Aide roster'!$B$6:$B$305,0))="","",INDEX('Aide roster'!$F$6:$F$305,MATCH(A624,'Aide roster'!$B$6:$B$305,0))),""))</f>
        <v/>
      </c>
      <c r="Q624" s="12" t="str">
        <f>IF(A624="","",IFERROR(IF(INDEX('Aide roster'!$G$6:$G$305,MATCH(A624,'Aide roster'!$B$6:$B$305,0))="","",INDEX('Aide roster'!$G$6:$G$305,MATCH(A624,'Aide roster'!$B$6:$B$305,0))),""))</f>
        <v/>
      </c>
      <c r="R624" s="11" t="str">
        <f t="shared" si="27"/>
        <v/>
      </c>
      <c r="S624" s="13" t="str">
        <f t="shared" si="28"/>
        <v/>
      </c>
      <c r="T624" s="11" t="str">
        <f t="shared" si="29"/>
        <v/>
      </c>
    </row>
    <row r="625" spans="1:20" x14ac:dyDescent="0.3">
      <c r="A625" s="11"/>
      <c r="B625" s="11" t="str">
        <f>IF(A625="","",IFERROR(INDEX('Aide roster'!$A$6:$A$305,MATCH(A625,'Aide roster'!$B$6:$B$305,0)),"ID not on roster"))</f>
        <v/>
      </c>
      <c r="C625" s="12"/>
      <c r="D625" s="13"/>
      <c r="E625" s="11"/>
      <c r="F625" s="11"/>
      <c r="G625" s="11"/>
      <c r="H625" s="11"/>
      <c r="I625" s="11"/>
      <c r="J625" s="12"/>
      <c r="K625" s="11"/>
      <c r="L625" s="11"/>
      <c r="M625" s="11"/>
      <c r="N625" s="11"/>
      <c r="O625" s="11"/>
      <c r="P625" s="12" t="str">
        <f>IF(A625="","",IFERROR(IF(INDEX('Aide roster'!$F$6:$F$305,MATCH(A625,'Aide roster'!$B$6:$B$305,0))="","",INDEX('Aide roster'!$F$6:$F$305,MATCH(A625,'Aide roster'!$B$6:$B$305,0))),""))</f>
        <v/>
      </c>
      <c r="Q625" s="12" t="str">
        <f>IF(A625="","",IFERROR(IF(INDEX('Aide roster'!$G$6:$G$305,MATCH(A625,'Aide roster'!$B$6:$B$305,0))="","",INDEX('Aide roster'!$G$6:$G$305,MATCH(A625,'Aide roster'!$B$6:$B$305,0))),""))</f>
        <v/>
      </c>
      <c r="R625" s="11" t="str">
        <f t="shared" si="27"/>
        <v/>
      </c>
      <c r="S625" s="13" t="str">
        <f t="shared" si="28"/>
        <v/>
      </c>
      <c r="T625" s="11" t="str">
        <f t="shared" si="29"/>
        <v/>
      </c>
    </row>
    <row r="626" spans="1:20" x14ac:dyDescent="0.3">
      <c r="A626" s="11"/>
      <c r="B626" s="11" t="str">
        <f>IF(A626="","",IFERROR(INDEX('Aide roster'!$A$6:$A$305,MATCH(A626,'Aide roster'!$B$6:$B$305,0)),"ID not on roster"))</f>
        <v/>
      </c>
      <c r="C626" s="12"/>
      <c r="D626" s="13"/>
      <c r="E626" s="11"/>
      <c r="F626" s="11"/>
      <c r="G626" s="11"/>
      <c r="H626" s="11"/>
      <c r="I626" s="11"/>
      <c r="J626" s="12"/>
      <c r="K626" s="11"/>
      <c r="L626" s="11"/>
      <c r="M626" s="11"/>
      <c r="N626" s="11"/>
      <c r="O626" s="11"/>
      <c r="P626" s="12" t="str">
        <f>IF(A626="","",IFERROR(IF(INDEX('Aide roster'!$F$6:$F$305,MATCH(A626,'Aide roster'!$B$6:$B$305,0))="","",INDEX('Aide roster'!$F$6:$F$305,MATCH(A626,'Aide roster'!$B$6:$B$305,0))),""))</f>
        <v/>
      </c>
      <c r="Q626" s="12" t="str">
        <f>IF(A626="","",IFERROR(IF(INDEX('Aide roster'!$G$6:$G$305,MATCH(A626,'Aide roster'!$B$6:$B$305,0))="","",INDEX('Aide roster'!$G$6:$G$305,MATCH(A626,'Aide roster'!$B$6:$B$305,0))),""))</f>
        <v/>
      </c>
      <c r="R626" s="11" t="str">
        <f t="shared" si="27"/>
        <v/>
      </c>
      <c r="S626" s="13" t="str">
        <f t="shared" si="28"/>
        <v/>
      </c>
      <c r="T626" s="11" t="str">
        <f t="shared" si="29"/>
        <v/>
      </c>
    </row>
    <row r="627" spans="1:20" x14ac:dyDescent="0.3">
      <c r="A627" s="11"/>
      <c r="B627" s="11" t="str">
        <f>IF(A627="","",IFERROR(INDEX('Aide roster'!$A$6:$A$305,MATCH(A627,'Aide roster'!$B$6:$B$305,0)),"ID not on roster"))</f>
        <v/>
      </c>
      <c r="C627" s="12"/>
      <c r="D627" s="13"/>
      <c r="E627" s="11"/>
      <c r="F627" s="11"/>
      <c r="G627" s="11"/>
      <c r="H627" s="11"/>
      <c r="I627" s="11"/>
      <c r="J627" s="12"/>
      <c r="K627" s="11"/>
      <c r="L627" s="11"/>
      <c r="M627" s="11"/>
      <c r="N627" s="11"/>
      <c r="O627" s="11"/>
      <c r="P627" s="12" t="str">
        <f>IF(A627="","",IFERROR(IF(INDEX('Aide roster'!$F$6:$F$305,MATCH(A627,'Aide roster'!$B$6:$B$305,0))="","",INDEX('Aide roster'!$F$6:$F$305,MATCH(A627,'Aide roster'!$B$6:$B$305,0))),""))</f>
        <v/>
      </c>
      <c r="Q627" s="12" t="str">
        <f>IF(A627="","",IFERROR(IF(INDEX('Aide roster'!$G$6:$G$305,MATCH(A627,'Aide roster'!$B$6:$B$305,0))="","",INDEX('Aide roster'!$G$6:$G$305,MATCH(A627,'Aide roster'!$B$6:$B$305,0))),""))</f>
        <v/>
      </c>
      <c r="R627" s="11" t="str">
        <f t="shared" si="27"/>
        <v/>
      </c>
      <c r="S627" s="13" t="str">
        <f t="shared" si="28"/>
        <v/>
      </c>
      <c r="T627" s="11" t="str">
        <f t="shared" si="29"/>
        <v/>
      </c>
    </row>
    <row r="628" spans="1:20" x14ac:dyDescent="0.3">
      <c r="A628" s="11"/>
      <c r="B628" s="11" t="str">
        <f>IF(A628="","",IFERROR(INDEX('Aide roster'!$A$6:$A$305,MATCH(A628,'Aide roster'!$B$6:$B$305,0)),"ID not on roster"))</f>
        <v/>
      </c>
      <c r="C628" s="12"/>
      <c r="D628" s="13"/>
      <c r="E628" s="11"/>
      <c r="F628" s="11"/>
      <c r="G628" s="11"/>
      <c r="H628" s="11"/>
      <c r="I628" s="11"/>
      <c r="J628" s="12"/>
      <c r="K628" s="11"/>
      <c r="L628" s="11"/>
      <c r="M628" s="11"/>
      <c r="N628" s="11"/>
      <c r="O628" s="11"/>
      <c r="P628" s="12" t="str">
        <f>IF(A628="","",IFERROR(IF(INDEX('Aide roster'!$F$6:$F$305,MATCH(A628,'Aide roster'!$B$6:$B$305,0))="","",INDEX('Aide roster'!$F$6:$F$305,MATCH(A628,'Aide roster'!$B$6:$B$305,0))),""))</f>
        <v/>
      </c>
      <c r="Q628" s="12" t="str">
        <f>IF(A628="","",IFERROR(IF(INDEX('Aide roster'!$G$6:$G$305,MATCH(A628,'Aide roster'!$B$6:$B$305,0))="","",INDEX('Aide roster'!$G$6:$G$305,MATCH(A628,'Aide roster'!$B$6:$B$305,0))),""))</f>
        <v/>
      </c>
      <c r="R628" s="11" t="str">
        <f t="shared" si="27"/>
        <v/>
      </c>
      <c r="S628" s="13" t="str">
        <f t="shared" si="28"/>
        <v/>
      </c>
      <c r="T628" s="11" t="str">
        <f t="shared" si="29"/>
        <v/>
      </c>
    </row>
    <row r="629" spans="1:20" x14ac:dyDescent="0.3">
      <c r="A629" s="11"/>
      <c r="B629" s="11" t="str">
        <f>IF(A629="","",IFERROR(INDEX('Aide roster'!$A$6:$A$305,MATCH(A629,'Aide roster'!$B$6:$B$305,0)),"ID not on roster"))</f>
        <v/>
      </c>
      <c r="C629" s="12"/>
      <c r="D629" s="13"/>
      <c r="E629" s="11"/>
      <c r="F629" s="11"/>
      <c r="G629" s="11"/>
      <c r="H629" s="11"/>
      <c r="I629" s="11"/>
      <c r="J629" s="12"/>
      <c r="K629" s="11"/>
      <c r="L629" s="11"/>
      <c r="M629" s="11"/>
      <c r="N629" s="11"/>
      <c r="O629" s="11"/>
      <c r="P629" s="12" t="str">
        <f>IF(A629="","",IFERROR(IF(INDEX('Aide roster'!$F$6:$F$305,MATCH(A629,'Aide roster'!$B$6:$B$305,0))="","",INDEX('Aide roster'!$F$6:$F$305,MATCH(A629,'Aide roster'!$B$6:$B$305,0))),""))</f>
        <v/>
      </c>
      <c r="Q629" s="12" t="str">
        <f>IF(A629="","",IFERROR(IF(INDEX('Aide roster'!$G$6:$G$305,MATCH(A629,'Aide roster'!$B$6:$B$305,0))="","",INDEX('Aide roster'!$G$6:$G$305,MATCH(A629,'Aide roster'!$B$6:$B$305,0))),""))</f>
        <v/>
      </c>
      <c r="R629" s="11" t="str">
        <f t="shared" si="27"/>
        <v/>
      </c>
      <c r="S629" s="13" t="str">
        <f t="shared" si="28"/>
        <v/>
      </c>
      <c r="T629" s="11" t="str">
        <f t="shared" si="29"/>
        <v/>
      </c>
    </row>
    <row r="630" spans="1:20" x14ac:dyDescent="0.3">
      <c r="A630" s="11"/>
      <c r="B630" s="11" t="str">
        <f>IF(A630="","",IFERROR(INDEX('Aide roster'!$A$6:$A$305,MATCH(A630,'Aide roster'!$B$6:$B$305,0)),"ID not on roster"))</f>
        <v/>
      </c>
      <c r="C630" s="12"/>
      <c r="D630" s="13"/>
      <c r="E630" s="11"/>
      <c r="F630" s="11"/>
      <c r="G630" s="11"/>
      <c r="H630" s="11"/>
      <c r="I630" s="11"/>
      <c r="J630" s="12"/>
      <c r="K630" s="11"/>
      <c r="L630" s="11"/>
      <c r="M630" s="11"/>
      <c r="N630" s="11"/>
      <c r="O630" s="11"/>
      <c r="P630" s="12" t="str">
        <f>IF(A630="","",IFERROR(IF(INDEX('Aide roster'!$F$6:$F$305,MATCH(A630,'Aide roster'!$B$6:$B$305,0))="","",INDEX('Aide roster'!$F$6:$F$305,MATCH(A630,'Aide roster'!$B$6:$B$305,0))),""))</f>
        <v/>
      </c>
      <c r="Q630" s="12" t="str">
        <f>IF(A630="","",IFERROR(IF(INDEX('Aide roster'!$G$6:$G$305,MATCH(A630,'Aide roster'!$B$6:$B$305,0))="","",INDEX('Aide roster'!$G$6:$G$305,MATCH(A630,'Aide roster'!$B$6:$B$305,0))),""))</f>
        <v/>
      </c>
      <c r="R630" s="11" t="str">
        <f t="shared" si="27"/>
        <v/>
      </c>
      <c r="S630" s="13" t="str">
        <f t="shared" si="28"/>
        <v/>
      </c>
      <c r="T630" s="11" t="str">
        <f t="shared" si="29"/>
        <v/>
      </c>
    </row>
    <row r="631" spans="1:20" x14ac:dyDescent="0.3">
      <c r="A631" s="11"/>
      <c r="B631" s="11" t="str">
        <f>IF(A631="","",IFERROR(INDEX('Aide roster'!$A$6:$A$305,MATCH(A631,'Aide roster'!$B$6:$B$305,0)),"ID not on roster"))</f>
        <v/>
      </c>
      <c r="C631" s="12"/>
      <c r="D631" s="13"/>
      <c r="E631" s="11"/>
      <c r="F631" s="11"/>
      <c r="G631" s="11"/>
      <c r="H631" s="11"/>
      <c r="I631" s="11"/>
      <c r="J631" s="12"/>
      <c r="K631" s="11"/>
      <c r="L631" s="11"/>
      <c r="M631" s="11"/>
      <c r="N631" s="11"/>
      <c r="O631" s="11"/>
      <c r="P631" s="12" t="str">
        <f>IF(A631="","",IFERROR(IF(INDEX('Aide roster'!$F$6:$F$305,MATCH(A631,'Aide roster'!$B$6:$B$305,0))="","",INDEX('Aide roster'!$F$6:$F$305,MATCH(A631,'Aide roster'!$B$6:$B$305,0))),""))</f>
        <v/>
      </c>
      <c r="Q631" s="12" t="str">
        <f>IF(A631="","",IFERROR(IF(INDEX('Aide roster'!$G$6:$G$305,MATCH(A631,'Aide roster'!$B$6:$B$305,0))="","",INDEX('Aide roster'!$G$6:$G$305,MATCH(A631,'Aide roster'!$B$6:$B$305,0))),""))</f>
        <v/>
      </c>
      <c r="R631" s="11" t="str">
        <f t="shared" si="27"/>
        <v/>
      </c>
      <c r="S631" s="13" t="str">
        <f t="shared" si="28"/>
        <v/>
      </c>
      <c r="T631" s="11" t="str">
        <f t="shared" si="29"/>
        <v/>
      </c>
    </row>
    <row r="632" spans="1:20" x14ac:dyDescent="0.3">
      <c r="A632" s="11"/>
      <c r="B632" s="11" t="str">
        <f>IF(A632="","",IFERROR(INDEX('Aide roster'!$A$6:$A$305,MATCH(A632,'Aide roster'!$B$6:$B$305,0)),"ID not on roster"))</f>
        <v/>
      </c>
      <c r="C632" s="12"/>
      <c r="D632" s="13"/>
      <c r="E632" s="11"/>
      <c r="F632" s="11"/>
      <c r="G632" s="11"/>
      <c r="H632" s="11"/>
      <c r="I632" s="11"/>
      <c r="J632" s="12"/>
      <c r="K632" s="11"/>
      <c r="L632" s="11"/>
      <c r="M632" s="11"/>
      <c r="N632" s="11"/>
      <c r="O632" s="11"/>
      <c r="P632" s="12" t="str">
        <f>IF(A632="","",IFERROR(IF(INDEX('Aide roster'!$F$6:$F$305,MATCH(A632,'Aide roster'!$B$6:$B$305,0))="","",INDEX('Aide roster'!$F$6:$F$305,MATCH(A632,'Aide roster'!$B$6:$B$305,0))),""))</f>
        <v/>
      </c>
      <c r="Q632" s="12" t="str">
        <f>IF(A632="","",IFERROR(IF(INDEX('Aide roster'!$G$6:$G$305,MATCH(A632,'Aide roster'!$B$6:$B$305,0))="","",INDEX('Aide roster'!$G$6:$G$305,MATCH(A632,'Aide roster'!$B$6:$B$305,0))),""))</f>
        <v/>
      </c>
      <c r="R632" s="11" t="str">
        <f t="shared" si="27"/>
        <v/>
      </c>
      <c r="S632" s="13" t="str">
        <f t="shared" si="28"/>
        <v/>
      </c>
      <c r="T632" s="11" t="str">
        <f t="shared" si="29"/>
        <v/>
      </c>
    </row>
    <row r="633" spans="1:20" x14ac:dyDescent="0.3">
      <c r="A633" s="11"/>
      <c r="B633" s="11" t="str">
        <f>IF(A633="","",IFERROR(INDEX('Aide roster'!$A$6:$A$305,MATCH(A633,'Aide roster'!$B$6:$B$305,0)),"ID not on roster"))</f>
        <v/>
      </c>
      <c r="C633" s="12"/>
      <c r="D633" s="13"/>
      <c r="E633" s="11"/>
      <c r="F633" s="11"/>
      <c r="G633" s="11"/>
      <c r="H633" s="11"/>
      <c r="I633" s="11"/>
      <c r="J633" s="12"/>
      <c r="K633" s="11"/>
      <c r="L633" s="11"/>
      <c r="M633" s="11"/>
      <c r="N633" s="11"/>
      <c r="O633" s="11"/>
      <c r="P633" s="12" t="str">
        <f>IF(A633="","",IFERROR(IF(INDEX('Aide roster'!$F$6:$F$305,MATCH(A633,'Aide roster'!$B$6:$B$305,0))="","",INDEX('Aide roster'!$F$6:$F$305,MATCH(A633,'Aide roster'!$B$6:$B$305,0))),""))</f>
        <v/>
      </c>
      <c r="Q633" s="12" t="str">
        <f>IF(A633="","",IFERROR(IF(INDEX('Aide roster'!$G$6:$G$305,MATCH(A633,'Aide roster'!$B$6:$B$305,0))="","",INDEX('Aide roster'!$G$6:$G$305,MATCH(A633,'Aide roster'!$B$6:$B$305,0))),""))</f>
        <v/>
      </c>
      <c r="R633" s="11" t="str">
        <f t="shared" si="27"/>
        <v/>
      </c>
      <c r="S633" s="13" t="str">
        <f t="shared" si="28"/>
        <v/>
      </c>
      <c r="T633" s="11" t="str">
        <f t="shared" si="29"/>
        <v/>
      </c>
    </row>
    <row r="634" spans="1:20" x14ac:dyDescent="0.3">
      <c r="A634" s="11"/>
      <c r="B634" s="11" t="str">
        <f>IF(A634="","",IFERROR(INDEX('Aide roster'!$A$6:$A$305,MATCH(A634,'Aide roster'!$B$6:$B$305,0)),"ID not on roster"))</f>
        <v/>
      </c>
      <c r="C634" s="12"/>
      <c r="D634" s="13"/>
      <c r="E634" s="11"/>
      <c r="F634" s="11"/>
      <c r="G634" s="11"/>
      <c r="H634" s="11"/>
      <c r="I634" s="11"/>
      <c r="J634" s="12"/>
      <c r="K634" s="11"/>
      <c r="L634" s="11"/>
      <c r="M634" s="11"/>
      <c r="N634" s="11"/>
      <c r="O634" s="11"/>
      <c r="P634" s="12" t="str">
        <f>IF(A634="","",IFERROR(IF(INDEX('Aide roster'!$F$6:$F$305,MATCH(A634,'Aide roster'!$B$6:$B$305,0))="","",INDEX('Aide roster'!$F$6:$F$305,MATCH(A634,'Aide roster'!$B$6:$B$305,0))),""))</f>
        <v/>
      </c>
      <c r="Q634" s="12" t="str">
        <f>IF(A634="","",IFERROR(IF(INDEX('Aide roster'!$G$6:$G$305,MATCH(A634,'Aide roster'!$B$6:$B$305,0))="","",INDEX('Aide roster'!$G$6:$G$305,MATCH(A634,'Aide roster'!$B$6:$B$305,0))),""))</f>
        <v/>
      </c>
      <c r="R634" s="11" t="str">
        <f t="shared" si="27"/>
        <v/>
      </c>
      <c r="S634" s="13" t="str">
        <f t="shared" si="28"/>
        <v/>
      </c>
      <c r="T634" s="11" t="str">
        <f t="shared" si="29"/>
        <v/>
      </c>
    </row>
    <row r="635" spans="1:20" x14ac:dyDescent="0.3">
      <c r="A635" s="11"/>
      <c r="B635" s="11" t="str">
        <f>IF(A635="","",IFERROR(INDEX('Aide roster'!$A$6:$A$305,MATCH(A635,'Aide roster'!$B$6:$B$305,0)),"ID not on roster"))</f>
        <v/>
      </c>
      <c r="C635" s="12"/>
      <c r="D635" s="13"/>
      <c r="E635" s="11"/>
      <c r="F635" s="11"/>
      <c r="G635" s="11"/>
      <c r="H635" s="11"/>
      <c r="I635" s="11"/>
      <c r="J635" s="12"/>
      <c r="K635" s="11"/>
      <c r="L635" s="11"/>
      <c r="M635" s="11"/>
      <c r="N635" s="11"/>
      <c r="O635" s="11"/>
      <c r="P635" s="12" t="str">
        <f>IF(A635="","",IFERROR(IF(INDEX('Aide roster'!$F$6:$F$305,MATCH(A635,'Aide roster'!$B$6:$B$305,0))="","",INDEX('Aide roster'!$F$6:$F$305,MATCH(A635,'Aide roster'!$B$6:$B$305,0))),""))</f>
        <v/>
      </c>
      <c r="Q635" s="12" t="str">
        <f>IF(A635="","",IFERROR(IF(INDEX('Aide roster'!$G$6:$G$305,MATCH(A635,'Aide roster'!$B$6:$B$305,0))="","",INDEX('Aide roster'!$G$6:$G$305,MATCH(A635,'Aide roster'!$B$6:$B$305,0))),""))</f>
        <v/>
      </c>
      <c r="R635" s="11" t="str">
        <f t="shared" si="27"/>
        <v/>
      </c>
      <c r="S635" s="13" t="str">
        <f t="shared" si="28"/>
        <v/>
      </c>
      <c r="T635" s="11" t="str">
        <f t="shared" si="29"/>
        <v/>
      </c>
    </row>
    <row r="636" spans="1:20" x14ac:dyDescent="0.3">
      <c r="A636" s="11"/>
      <c r="B636" s="11" t="str">
        <f>IF(A636="","",IFERROR(INDEX('Aide roster'!$A$6:$A$305,MATCH(A636,'Aide roster'!$B$6:$B$305,0)),"ID not on roster"))</f>
        <v/>
      </c>
      <c r="C636" s="12"/>
      <c r="D636" s="13"/>
      <c r="E636" s="11"/>
      <c r="F636" s="11"/>
      <c r="G636" s="11"/>
      <c r="H636" s="11"/>
      <c r="I636" s="11"/>
      <c r="J636" s="12"/>
      <c r="K636" s="11"/>
      <c r="L636" s="11"/>
      <c r="M636" s="11"/>
      <c r="N636" s="11"/>
      <c r="O636" s="11"/>
      <c r="P636" s="12" t="str">
        <f>IF(A636="","",IFERROR(IF(INDEX('Aide roster'!$F$6:$F$305,MATCH(A636,'Aide roster'!$B$6:$B$305,0))="","",INDEX('Aide roster'!$F$6:$F$305,MATCH(A636,'Aide roster'!$B$6:$B$305,0))),""))</f>
        <v/>
      </c>
      <c r="Q636" s="12" t="str">
        <f>IF(A636="","",IFERROR(IF(INDEX('Aide roster'!$G$6:$G$305,MATCH(A636,'Aide roster'!$B$6:$B$305,0))="","",INDEX('Aide roster'!$G$6:$G$305,MATCH(A636,'Aide roster'!$B$6:$B$305,0))),""))</f>
        <v/>
      </c>
      <c r="R636" s="11" t="str">
        <f t="shared" si="27"/>
        <v/>
      </c>
      <c r="S636" s="13" t="str">
        <f t="shared" si="28"/>
        <v/>
      </c>
      <c r="T636" s="11" t="str">
        <f t="shared" si="29"/>
        <v/>
      </c>
    </row>
    <row r="637" spans="1:20" x14ac:dyDescent="0.3">
      <c r="A637" s="11"/>
      <c r="B637" s="11" t="str">
        <f>IF(A637="","",IFERROR(INDEX('Aide roster'!$A$6:$A$305,MATCH(A637,'Aide roster'!$B$6:$B$305,0)),"ID not on roster"))</f>
        <v/>
      </c>
      <c r="C637" s="12"/>
      <c r="D637" s="13"/>
      <c r="E637" s="11"/>
      <c r="F637" s="11"/>
      <c r="G637" s="11"/>
      <c r="H637" s="11"/>
      <c r="I637" s="11"/>
      <c r="J637" s="12"/>
      <c r="K637" s="11"/>
      <c r="L637" s="11"/>
      <c r="M637" s="11"/>
      <c r="N637" s="11"/>
      <c r="O637" s="11"/>
      <c r="P637" s="12" t="str">
        <f>IF(A637="","",IFERROR(IF(INDEX('Aide roster'!$F$6:$F$305,MATCH(A637,'Aide roster'!$B$6:$B$305,0))="","",INDEX('Aide roster'!$F$6:$F$305,MATCH(A637,'Aide roster'!$B$6:$B$305,0))),""))</f>
        <v/>
      </c>
      <c r="Q637" s="12" t="str">
        <f>IF(A637="","",IFERROR(IF(INDEX('Aide roster'!$G$6:$G$305,MATCH(A637,'Aide roster'!$B$6:$B$305,0))="","",INDEX('Aide roster'!$G$6:$G$305,MATCH(A637,'Aide roster'!$B$6:$B$305,0))),""))</f>
        <v/>
      </c>
      <c r="R637" s="11" t="str">
        <f t="shared" si="27"/>
        <v/>
      </c>
      <c r="S637" s="13" t="str">
        <f t="shared" si="28"/>
        <v/>
      </c>
      <c r="T637" s="11" t="str">
        <f t="shared" si="29"/>
        <v/>
      </c>
    </row>
    <row r="638" spans="1:20" x14ac:dyDescent="0.3">
      <c r="A638" s="11"/>
      <c r="B638" s="11" t="str">
        <f>IF(A638="","",IFERROR(INDEX('Aide roster'!$A$6:$A$305,MATCH(A638,'Aide roster'!$B$6:$B$305,0)),"ID not on roster"))</f>
        <v/>
      </c>
      <c r="C638" s="12"/>
      <c r="D638" s="13"/>
      <c r="E638" s="11"/>
      <c r="F638" s="11"/>
      <c r="G638" s="11"/>
      <c r="H638" s="11"/>
      <c r="I638" s="11"/>
      <c r="J638" s="12"/>
      <c r="K638" s="11"/>
      <c r="L638" s="11"/>
      <c r="M638" s="11"/>
      <c r="N638" s="11"/>
      <c r="O638" s="11"/>
      <c r="P638" s="12" t="str">
        <f>IF(A638="","",IFERROR(IF(INDEX('Aide roster'!$F$6:$F$305,MATCH(A638,'Aide roster'!$B$6:$B$305,0))="","",INDEX('Aide roster'!$F$6:$F$305,MATCH(A638,'Aide roster'!$B$6:$B$305,0))),""))</f>
        <v/>
      </c>
      <c r="Q638" s="12" t="str">
        <f>IF(A638="","",IFERROR(IF(INDEX('Aide roster'!$G$6:$G$305,MATCH(A638,'Aide roster'!$B$6:$B$305,0))="","",INDEX('Aide roster'!$G$6:$G$305,MATCH(A638,'Aide roster'!$B$6:$B$305,0))),""))</f>
        <v/>
      </c>
      <c r="R638" s="11" t="str">
        <f t="shared" si="27"/>
        <v/>
      </c>
      <c r="S638" s="13" t="str">
        <f t="shared" si="28"/>
        <v/>
      </c>
      <c r="T638" s="11" t="str">
        <f t="shared" si="29"/>
        <v/>
      </c>
    </row>
    <row r="639" spans="1:20" x14ac:dyDescent="0.3">
      <c r="A639" s="11"/>
      <c r="B639" s="11" t="str">
        <f>IF(A639="","",IFERROR(INDEX('Aide roster'!$A$6:$A$305,MATCH(A639,'Aide roster'!$B$6:$B$305,0)),"ID not on roster"))</f>
        <v/>
      </c>
      <c r="C639" s="12"/>
      <c r="D639" s="13"/>
      <c r="E639" s="11"/>
      <c r="F639" s="11"/>
      <c r="G639" s="11"/>
      <c r="H639" s="11"/>
      <c r="I639" s="11"/>
      <c r="J639" s="12"/>
      <c r="K639" s="11"/>
      <c r="L639" s="11"/>
      <c r="M639" s="11"/>
      <c r="N639" s="11"/>
      <c r="O639" s="11"/>
      <c r="P639" s="12" t="str">
        <f>IF(A639="","",IFERROR(IF(INDEX('Aide roster'!$F$6:$F$305,MATCH(A639,'Aide roster'!$B$6:$B$305,0))="","",INDEX('Aide roster'!$F$6:$F$305,MATCH(A639,'Aide roster'!$B$6:$B$305,0))),""))</f>
        <v/>
      </c>
      <c r="Q639" s="12" t="str">
        <f>IF(A639="","",IFERROR(IF(INDEX('Aide roster'!$G$6:$G$305,MATCH(A639,'Aide roster'!$B$6:$B$305,0))="","",INDEX('Aide roster'!$G$6:$G$305,MATCH(A639,'Aide roster'!$B$6:$B$305,0))),""))</f>
        <v/>
      </c>
      <c r="R639" s="11" t="str">
        <f t="shared" si="27"/>
        <v/>
      </c>
      <c r="S639" s="13" t="str">
        <f t="shared" si="28"/>
        <v/>
      </c>
      <c r="T639" s="11" t="str">
        <f t="shared" si="29"/>
        <v/>
      </c>
    </row>
    <row r="640" spans="1:20" x14ac:dyDescent="0.3">
      <c r="A640" s="11"/>
      <c r="B640" s="11" t="str">
        <f>IF(A640="","",IFERROR(INDEX('Aide roster'!$A$6:$A$305,MATCH(A640,'Aide roster'!$B$6:$B$305,0)),"ID not on roster"))</f>
        <v/>
      </c>
      <c r="C640" s="12"/>
      <c r="D640" s="13"/>
      <c r="E640" s="11"/>
      <c r="F640" s="11"/>
      <c r="G640" s="11"/>
      <c r="H640" s="11"/>
      <c r="I640" s="11"/>
      <c r="J640" s="12"/>
      <c r="K640" s="11"/>
      <c r="L640" s="11"/>
      <c r="M640" s="11"/>
      <c r="N640" s="11"/>
      <c r="O640" s="11"/>
      <c r="P640" s="12" t="str">
        <f>IF(A640="","",IFERROR(IF(INDEX('Aide roster'!$F$6:$F$305,MATCH(A640,'Aide roster'!$B$6:$B$305,0))="","",INDEX('Aide roster'!$F$6:$F$305,MATCH(A640,'Aide roster'!$B$6:$B$305,0))),""))</f>
        <v/>
      </c>
      <c r="Q640" s="12" t="str">
        <f>IF(A640="","",IFERROR(IF(INDEX('Aide roster'!$G$6:$G$305,MATCH(A640,'Aide roster'!$B$6:$B$305,0))="","",INDEX('Aide roster'!$G$6:$G$305,MATCH(A640,'Aide roster'!$B$6:$B$305,0))),""))</f>
        <v/>
      </c>
      <c r="R640" s="11" t="str">
        <f t="shared" si="27"/>
        <v/>
      </c>
      <c r="S640" s="13" t="str">
        <f t="shared" si="28"/>
        <v/>
      </c>
      <c r="T640" s="11" t="str">
        <f t="shared" si="29"/>
        <v/>
      </c>
    </row>
    <row r="641" spans="1:20" x14ac:dyDescent="0.3">
      <c r="A641" s="11"/>
      <c r="B641" s="11" t="str">
        <f>IF(A641="","",IFERROR(INDEX('Aide roster'!$A$6:$A$305,MATCH(A641,'Aide roster'!$B$6:$B$305,0)),"ID not on roster"))</f>
        <v/>
      </c>
      <c r="C641" s="12"/>
      <c r="D641" s="13"/>
      <c r="E641" s="11"/>
      <c r="F641" s="11"/>
      <c r="G641" s="11"/>
      <c r="H641" s="11"/>
      <c r="I641" s="11"/>
      <c r="J641" s="12"/>
      <c r="K641" s="11"/>
      <c r="L641" s="11"/>
      <c r="M641" s="11"/>
      <c r="N641" s="11"/>
      <c r="O641" s="11"/>
      <c r="P641" s="12" t="str">
        <f>IF(A641="","",IFERROR(IF(INDEX('Aide roster'!$F$6:$F$305,MATCH(A641,'Aide roster'!$B$6:$B$305,0))="","",INDEX('Aide roster'!$F$6:$F$305,MATCH(A641,'Aide roster'!$B$6:$B$305,0))),""))</f>
        <v/>
      </c>
      <c r="Q641" s="12" t="str">
        <f>IF(A641="","",IFERROR(IF(INDEX('Aide roster'!$G$6:$G$305,MATCH(A641,'Aide roster'!$B$6:$B$305,0))="","",INDEX('Aide roster'!$G$6:$G$305,MATCH(A641,'Aide roster'!$B$6:$B$305,0))),""))</f>
        <v/>
      </c>
      <c r="R641" s="11" t="str">
        <f t="shared" si="27"/>
        <v/>
      </c>
      <c r="S641" s="13" t="str">
        <f t="shared" si="28"/>
        <v/>
      </c>
      <c r="T641" s="11" t="str">
        <f t="shared" si="29"/>
        <v/>
      </c>
    </row>
    <row r="642" spans="1:20" x14ac:dyDescent="0.3">
      <c r="A642" s="11"/>
      <c r="B642" s="11" t="str">
        <f>IF(A642="","",IFERROR(INDEX('Aide roster'!$A$6:$A$305,MATCH(A642,'Aide roster'!$B$6:$B$305,0)),"ID not on roster"))</f>
        <v/>
      </c>
      <c r="C642" s="12"/>
      <c r="D642" s="13"/>
      <c r="E642" s="11"/>
      <c r="F642" s="11"/>
      <c r="G642" s="11"/>
      <c r="H642" s="11"/>
      <c r="I642" s="11"/>
      <c r="J642" s="12"/>
      <c r="K642" s="11"/>
      <c r="L642" s="11"/>
      <c r="M642" s="11"/>
      <c r="N642" s="11"/>
      <c r="O642" s="11"/>
      <c r="P642" s="12" t="str">
        <f>IF(A642="","",IFERROR(IF(INDEX('Aide roster'!$F$6:$F$305,MATCH(A642,'Aide roster'!$B$6:$B$305,0))="","",INDEX('Aide roster'!$F$6:$F$305,MATCH(A642,'Aide roster'!$B$6:$B$305,0))),""))</f>
        <v/>
      </c>
      <c r="Q642" s="12" t="str">
        <f>IF(A642="","",IFERROR(IF(INDEX('Aide roster'!$G$6:$G$305,MATCH(A642,'Aide roster'!$B$6:$B$305,0))="","",INDEX('Aide roster'!$G$6:$G$305,MATCH(A642,'Aide roster'!$B$6:$B$305,0))),""))</f>
        <v/>
      </c>
      <c r="R642" s="11" t="str">
        <f t="shared" si="27"/>
        <v/>
      </c>
      <c r="S642" s="13" t="str">
        <f t="shared" si="28"/>
        <v/>
      </c>
      <c r="T642" s="11" t="str">
        <f t="shared" si="29"/>
        <v/>
      </c>
    </row>
    <row r="643" spans="1:20" x14ac:dyDescent="0.3">
      <c r="A643" s="11"/>
      <c r="B643" s="11" t="str">
        <f>IF(A643="","",IFERROR(INDEX('Aide roster'!$A$6:$A$305,MATCH(A643,'Aide roster'!$B$6:$B$305,0)),"ID not on roster"))</f>
        <v/>
      </c>
      <c r="C643" s="12"/>
      <c r="D643" s="13"/>
      <c r="E643" s="11"/>
      <c r="F643" s="11"/>
      <c r="G643" s="11"/>
      <c r="H643" s="11"/>
      <c r="I643" s="11"/>
      <c r="J643" s="12"/>
      <c r="K643" s="11"/>
      <c r="L643" s="11"/>
      <c r="M643" s="11"/>
      <c r="N643" s="11"/>
      <c r="O643" s="11"/>
      <c r="P643" s="12" t="str">
        <f>IF(A643="","",IFERROR(IF(INDEX('Aide roster'!$F$6:$F$305,MATCH(A643,'Aide roster'!$B$6:$B$305,0))="","",INDEX('Aide roster'!$F$6:$F$305,MATCH(A643,'Aide roster'!$B$6:$B$305,0))),""))</f>
        <v/>
      </c>
      <c r="Q643" s="12" t="str">
        <f>IF(A643="","",IFERROR(IF(INDEX('Aide roster'!$G$6:$G$305,MATCH(A643,'Aide roster'!$B$6:$B$305,0))="","",INDEX('Aide roster'!$G$6:$G$305,MATCH(A643,'Aide roster'!$B$6:$B$305,0))),""))</f>
        <v/>
      </c>
      <c r="R643" s="11" t="str">
        <f t="shared" si="27"/>
        <v/>
      </c>
      <c r="S643" s="13" t="str">
        <f t="shared" si="28"/>
        <v/>
      </c>
      <c r="T643" s="11" t="str">
        <f t="shared" si="29"/>
        <v/>
      </c>
    </row>
    <row r="644" spans="1:20" x14ac:dyDescent="0.3">
      <c r="A644" s="11"/>
      <c r="B644" s="11" t="str">
        <f>IF(A644="","",IFERROR(INDEX('Aide roster'!$A$6:$A$305,MATCH(A644,'Aide roster'!$B$6:$B$305,0)),"ID not on roster"))</f>
        <v/>
      </c>
      <c r="C644" s="12"/>
      <c r="D644" s="13"/>
      <c r="E644" s="11"/>
      <c r="F644" s="11"/>
      <c r="G644" s="11"/>
      <c r="H644" s="11"/>
      <c r="I644" s="11"/>
      <c r="J644" s="12"/>
      <c r="K644" s="11"/>
      <c r="L644" s="11"/>
      <c r="M644" s="11"/>
      <c r="N644" s="11"/>
      <c r="O644" s="11"/>
      <c r="P644" s="12" t="str">
        <f>IF(A644="","",IFERROR(IF(INDEX('Aide roster'!$F$6:$F$305,MATCH(A644,'Aide roster'!$B$6:$B$305,0))="","",INDEX('Aide roster'!$F$6:$F$305,MATCH(A644,'Aide roster'!$B$6:$B$305,0))),""))</f>
        <v/>
      </c>
      <c r="Q644" s="12" t="str">
        <f>IF(A644="","",IFERROR(IF(INDEX('Aide roster'!$G$6:$G$305,MATCH(A644,'Aide roster'!$B$6:$B$305,0))="","",INDEX('Aide roster'!$G$6:$G$305,MATCH(A644,'Aide roster'!$B$6:$B$305,0))),""))</f>
        <v/>
      </c>
      <c r="R644" s="11" t="str">
        <f t="shared" si="27"/>
        <v/>
      </c>
      <c r="S644" s="13" t="str">
        <f t="shared" si="28"/>
        <v/>
      </c>
      <c r="T644" s="11" t="str">
        <f t="shared" si="29"/>
        <v/>
      </c>
    </row>
    <row r="645" spans="1:20" x14ac:dyDescent="0.3">
      <c r="A645" s="11"/>
      <c r="B645" s="11" t="str">
        <f>IF(A645="","",IFERROR(INDEX('Aide roster'!$A$6:$A$305,MATCH(A645,'Aide roster'!$B$6:$B$305,0)),"ID not on roster"))</f>
        <v/>
      </c>
      <c r="C645" s="12"/>
      <c r="D645" s="13"/>
      <c r="E645" s="11"/>
      <c r="F645" s="11"/>
      <c r="G645" s="11"/>
      <c r="H645" s="11"/>
      <c r="I645" s="11"/>
      <c r="J645" s="12"/>
      <c r="K645" s="11"/>
      <c r="L645" s="11"/>
      <c r="M645" s="11"/>
      <c r="N645" s="11"/>
      <c r="O645" s="11"/>
      <c r="P645" s="12" t="str">
        <f>IF(A645="","",IFERROR(IF(INDEX('Aide roster'!$F$6:$F$305,MATCH(A645,'Aide roster'!$B$6:$B$305,0))="","",INDEX('Aide roster'!$F$6:$F$305,MATCH(A645,'Aide roster'!$B$6:$B$305,0))),""))</f>
        <v/>
      </c>
      <c r="Q645" s="12" t="str">
        <f>IF(A645="","",IFERROR(IF(INDEX('Aide roster'!$G$6:$G$305,MATCH(A645,'Aide roster'!$B$6:$B$305,0))="","",INDEX('Aide roster'!$G$6:$G$305,MATCH(A645,'Aide roster'!$B$6:$B$305,0))),""))</f>
        <v/>
      </c>
      <c r="R645" s="11" t="str">
        <f t="shared" si="27"/>
        <v/>
      </c>
      <c r="S645" s="13" t="str">
        <f t="shared" si="28"/>
        <v/>
      </c>
      <c r="T645" s="11" t="str">
        <f t="shared" si="29"/>
        <v/>
      </c>
    </row>
    <row r="646" spans="1:20" x14ac:dyDescent="0.3">
      <c r="A646" s="11"/>
      <c r="B646" s="11" t="str">
        <f>IF(A646="","",IFERROR(INDEX('Aide roster'!$A$6:$A$305,MATCH(A646,'Aide roster'!$B$6:$B$305,0)),"ID not on roster"))</f>
        <v/>
      </c>
      <c r="C646" s="12"/>
      <c r="D646" s="13"/>
      <c r="E646" s="11"/>
      <c r="F646" s="11"/>
      <c r="G646" s="11"/>
      <c r="H646" s="11"/>
      <c r="I646" s="11"/>
      <c r="J646" s="12"/>
      <c r="K646" s="11"/>
      <c r="L646" s="11"/>
      <c r="M646" s="11"/>
      <c r="N646" s="11"/>
      <c r="O646" s="11"/>
      <c r="P646" s="12" t="str">
        <f>IF(A646="","",IFERROR(IF(INDEX('Aide roster'!$F$6:$F$305,MATCH(A646,'Aide roster'!$B$6:$B$305,0))="","",INDEX('Aide roster'!$F$6:$F$305,MATCH(A646,'Aide roster'!$B$6:$B$305,0))),""))</f>
        <v/>
      </c>
      <c r="Q646" s="12" t="str">
        <f>IF(A646="","",IFERROR(IF(INDEX('Aide roster'!$G$6:$G$305,MATCH(A646,'Aide roster'!$B$6:$B$305,0))="","",INDEX('Aide roster'!$G$6:$G$305,MATCH(A646,'Aide roster'!$B$6:$B$305,0))),""))</f>
        <v/>
      </c>
      <c r="R646" s="11" t="str">
        <f t="shared" ref="R646:R709" si="30">IF(OR(C646="",P646="",Q646=""),"",IF(AND(C646&gt;=P646,C646&lt;=Q646),"Yes","No"))</f>
        <v/>
      </c>
      <c r="S646" s="13" t="str">
        <f t="shared" ref="S646:S709" si="31">IF(R646&lt;&gt;"Yes","",SUMIFS($D$6:$D$1005,$A$6:$A$1005,A646,$C$6:$C$1005,"&gt;="&amp;P646,$C$6:$C$1005,"&lt;="&amp;C646))</f>
        <v/>
      </c>
      <c r="T646" s="11" t="str">
        <f t="shared" ref="T646:T709" si="32">IF(A646="","",IF(C646="","Add session date",IF(D646="","Add hours",IF(I646="","Add supervising RN",IF(J646="","Add RN approval date",IF(AND(G646="During patient care",L646&lt;&gt;"Yes"),"Record patient consent",IF(K646="","Record how the RN attended","OK")))))))</f>
        <v/>
      </c>
    </row>
    <row r="647" spans="1:20" x14ac:dyDescent="0.3">
      <c r="A647" s="11"/>
      <c r="B647" s="11" t="str">
        <f>IF(A647="","",IFERROR(INDEX('Aide roster'!$A$6:$A$305,MATCH(A647,'Aide roster'!$B$6:$B$305,0)),"ID not on roster"))</f>
        <v/>
      </c>
      <c r="C647" s="12"/>
      <c r="D647" s="13"/>
      <c r="E647" s="11"/>
      <c r="F647" s="11"/>
      <c r="G647" s="11"/>
      <c r="H647" s="11"/>
      <c r="I647" s="11"/>
      <c r="J647" s="12"/>
      <c r="K647" s="11"/>
      <c r="L647" s="11"/>
      <c r="M647" s="11"/>
      <c r="N647" s="11"/>
      <c r="O647" s="11"/>
      <c r="P647" s="12" t="str">
        <f>IF(A647="","",IFERROR(IF(INDEX('Aide roster'!$F$6:$F$305,MATCH(A647,'Aide roster'!$B$6:$B$305,0))="","",INDEX('Aide roster'!$F$6:$F$305,MATCH(A647,'Aide roster'!$B$6:$B$305,0))),""))</f>
        <v/>
      </c>
      <c r="Q647" s="12" t="str">
        <f>IF(A647="","",IFERROR(IF(INDEX('Aide roster'!$G$6:$G$305,MATCH(A647,'Aide roster'!$B$6:$B$305,0))="","",INDEX('Aide roster'!$G$6:$G$305,MATCH(A647,'Aide roster'!$B$6:$B$305,0))),""))</f>
        <v/>
      </c>
      <c r="R647" s="11" t="str">
        <f t="shared" si="30"/>
        <v/>
      </c>
      <c r="S647" s="13" t="str">
        <f t="shared" si="31"/>
        <v/>
      </c>
      <c r="T647" s="11" t="str">
        <f t="shared" si="32"/>
        <v/>
      </c>
    </row>
    <row r="648" spans="1:20" x14ac:dyDescent="0.3">
      <c r="A648" s="11"/>
      <c r="B648" s="11" t="str">
        <f>IF(A648="","",IFERROR(INDEX('Aide roster'!$A$6:$A$305,MATCH(A648,'Aide roster'!$B$6:$B$305,0)),"ID not on roster"))</f>
        <v/>
      </c>
      <c r="C648" s="12"/>
      <c r="D648" s="13"/>
      <c r="E648" s="11"/>
      <c r="F648" s="11"/>
      <c r="G648" s="11"/>
      <c r="H648" s="11"/>
      <c r="I648" s="11"/>
      <c r="J648" s="12"/>
      <c r="K648" s="11"/>
      <c r="L648" s="11"/>
      <c r="M648" s="11"/>
      <c r="N648" s="11"/>
      <c r="O648" s="11"/>
      <c r="P648" s="12" t="str">
        <f>IF(A648="","",IFERROR(IF(INDEX('Aide roster'!$F$6:$F$305,MATCH(A648,'Aide roster'!$B$6:$B$305,0))="","",INDEX('Aide roster'!$F$6:$F$305,MATCH(A648,'Aide roster'!$B$6:$B$305,0))),""))</f>
        <v/>
      </c>
      <c r="Q648" s="12" t="str">
        <f>IF(A648="","",IFERROR(IF(INDEX('Aide roster'!$G$6:$G$305,MATCH(A648,'Aide roster'!$B$6:$B$305,0))="","",INDEX('Aide roster'!$G$6:$G$305,MATCH(A648,'Aide roster'!$B$6:$B$305,0))),""))</f>
        <v/>
      </c>
      <c r="R648" s="11" t="str">
        <f t="shared" si="30"/>
        <v/>
      </c>
      <c r="S648" s="13" t="str">
        <f t="shared" si="31"/>
        <v/>
      </c>
      <c r="T648" s="11" t="str">
        <f t="shared" si="32"/>
        <v/>
      </c>
    </row>
    <row r="649" spans="1:20" x14ac:dyDescent="0.3">
      <c r="A649" s="11"/>
      <c r="B649" s="11" t="str">
        <f>IF(A649="","",IFERROR(INDEX('Aide roster'!$A$6:$A$305,MATCH(A649,'Aide roster'!$B$6:$B$305,0)),"ID not on roster"))</f>
        <v/>
      </c>
      <c r="C649" s="12"/>
      <c r="D649" s="13"/>
      <c r="E649" s="11"/>
      <c r="F649" s="11"/>
      <c r="G649" s="11"/>
      <c r="H649" s="11"/>
      <c r="I649" s="11"/>
      <c r="J649" s="12"/>
      <c r="K649" s="11"/>
      <c r="L649" s="11"/>
      <c r="M649" s="11"/>
      <c r="N649" s="11"/>
      <c r="O649" s="11"/>
      <c r="P649" s="12" t="str">
        <f>IF(A649="","",IFERROR(IF(INDEX('Aide roster'!$F$6:$F$305,MATCH(A649,'Aide roster'!$B$6:$B$305,0))="","",INDEX('Aide roster'!$F$6:$F$305,MATCH(A649,'Aide roster'!$B$6:$B$305,0))),""))</f>
        <v/>
      </c>
      <c r="Q649" s="12" t="str">
        <f>IF(A649="","",IFERROR(IF(INDEX('Aide roster'!$G$6:$G$305,MATCH(A649,'Aide roster'!$B$6:$B$305,0))="","",INDEX('Aide roster'!$G$6:$G$305,MATCH(A649,'Aide roster'!$B$6:$B$305,0))),""))</f>
        <v/>
      </c>
      <c r="R649" s="11" t="str">
        <f t="shared" si="30"/>
        <v/>
      </c>
      <c r="S649" s="13" t="str">
        <f t="shared" si="31"/>
        <v/>
      </c>
      <c r="T649" s="11" t="str">
        <f t="shared" si="32"/>
        <v/>
      </c>
    </row>
    <row r="650" spans="1:20" x14ac:dyDescent="0.3">
      <c r="A650" s="11"/>
      <c r="B650" s="11" t="str">
        <f>IF(A650="","",IFERROR(INDEX('Aide roster'!$A$6:$A$305,MATCH(A650,'Aide roster'!$B$6:$B$305,0)),"ID not on roster"))</f>
        <v/>
      </c>
      <c r="C650" s="12"/>
      <c r="D650" s="13"/>
      <c r="E650" s="11"/>
      <c r="F650" s="11"/>
      <c r="G650" s="11"/>
      <c r="H650" s="11"/>
      <c r="I650" s="11"/>
      <c r="J650" s="12"/>
      <c r="K650" s="11"/>
      <c r="L650" s="11"/>
      <c r="M650" s="11"/>
      <c r="N650" s="11"/>
      <c r="O650" s="11"/>
      <c r="P650" s="12" t="str">
        <f>IF(A650="","",IFERROR(IF(INDEX('Aide roster'!$F$6:$F$305,MATCH(A650,'Aide roster'!$B$6:$B$305,0))="","",INDEX('Aide roster'!$F$6:$F$305,MATCH(A650,'Aide roster'!$B$6:$B$305,0))),""))</f>
        <v/>
      </c>
      <c r="Q650" s="12" t="str">
        <f>IF(A650="","",IFERROR(IF(INDEX('Aide roster'!$G$6:$G$305,MATCH(A650,'Aide roster'!$B$6:$B$305,0))="","",INDEX('Aide roster'!$G$6:$G$305,MATCH(A650,'Aide roster'!$B$6:$B$305,0))),""))</f>
        <v/>
      </c>
      <c r="R650" s="11" t="str">
        <f t="shared" si="30"/>
        <v/>
      </c>
      <c r="S650" s="13" t="str">
        <f t="shared" si="31"/>
        <v/>
      </c>
      <c r="T650" s="11" t="str">
        <f t="shared" si="32"/>
        <v/>
      </c>
    </row>
    <row r="651" spans="1:20" x14ac:dyDescent="0.3">
      <c r="A651" s="11"/>
      <c r="B651" s="11" t="str">
        <f>IF(A651="","",IFERROR(INDEX('Aide roster'!$A$6:$A$305,MATCH(A651,'Aide roster'!$B$6:$B$305,0)),"ID not on roster"))</f>
        <v/>
      </c>
      <c r="C651" s="12"/>
      <c r="D651" s="13"/>
      <c r="E651" s="11"/>
      <c r="F651" s="11"/>
      <c r="G651" s="11"/>
      <c r="H651" s="11"/>
      <c r="I651" s="11"/>
      <c r="J651" s="12"/>
      <c r="K651" s="11"/>
      <c r="L651" s="11"/>
      <c r="M651" s="11"/>
      <c r="N651" s="11"/>
      <c r="O651" s="11"/>
      <c r="P651" s="12" t="str">
        <f>IF(A651="","",IFERROR(IF(INDEX('Aide roster'!$F$6:$F$305,MATCH(A651,'Aide roster'!$B$6:$B$305,0))="","",INDEX('Aide roster'!$F$6:$F$305,MATCH(A651,'Aide roster'!$B$6:$B$305,0))),""))</f>
        <v/>
      </c>
      <c r="Q651" s="12" t="str">
        <f>IF(A651="","",IFERROR(IF(INDEX('Aide roster'!$G$6:$G$305,MATCH(A651,'Aide roster'!$B$6:$B$305,0))="","",INDEX('Aide roster'!$G$6:$G$305,MATCH(A651,'Aide roster'!$B$6:$B$305,0))),""))</f>
        <v/>
      </c>
      <c r="R651" s="11" t="str">
        <f t="shared" si="30"/>
        <v/>
      </c>
      <c r="S651" s="13" t="str">
        <f t="shared" si="31"/>
        <v/>
      </c>
      <c r="T651" s="11" t="str">
        <f t="shared" si="32"/>
        <v/>
      </c>
    </row>
    <row r="652" spans="1:20" x14ac:dyDescent="0.3">
      <c r="A652" s="11"/>
      <c r="B652" s="11" t="str">
        <f>IF(A652="","",IFERROR(INDEX('Aide roster'!$A$6:$A$305,MATCH(A652,'Aide roster'!$B$6:$B$305,0)),"ID not on roster"))</f>
        <v/>
      </c>
      <c r="C652" s="12"/>
      <c r="D652" s="13"/>
      <c r="E652" s="11"/>
      <c r="F652" s="11"/>
      <c r="G652" s="11"/>
      <c r="H652" s="11"/>
      <c r="I652" s="11"/>
      <c r="J652" s="12"/>
      <c r="K652" s="11"/>
      <c r="L652" s="11"/>
      <c r="M652" s="11"/>
      <c r="N652" s="11"/>
      <c r="O652" s="11"/>
      <c r="P652" s="12" t="str">
        <f>IF(A652="","",IFERROR(IF(INDEX('Aide roster'!$F$6:$F$305,MATCH(A652,'Aide roster'!$B$6:$B$305,0))="","",INDEX('Aide roster'!$F$6:$F$305,MATCH(A652,'Aide roster'!$B$6:$B$305,0))),""))</f>
        <v/>
      </c>
      <c r="Q652" s="12" t="str">
        <f>IF(A652="","",IFERROR(IF(INDEX('Aide roster'!$G$6:$G$305,MATCH(A652,'Aide roster'!$B$6:$B$305,0))="","",INDEX('Aide roster'!$G$6:$G$305,MATCH(A652,'Aide roster'!$B$6:$B$305,0))),""))</f>
        <v/>
      </c>
      <c r="R652" s="11" t="str">
        <f t="shared" si="30"/>
        <v/>
      </c>
      <c r="S652" s="13" t="str">
        <f t="shared" si="31"/>
        <v/>
      </c>
      <c r="T652" s="11" t="str">
        <f t="shared" si="32"/>
        <v/>
      </c>
    </row>
    <row r="653" spans="1:20" x14ac:dyDescent="0.3">
      <c r="A653" s="11"/>
      <c r="B653" s="11" t="str">
        <f>IF(A653="","",IFERROR(INDEX('Aide roster'!$A$6:$A$305,MATCH(A653,'Aide roster'!$B$6:$B$305,0)),"ID not on roster"))</f>
        <v/>
      </c>
      <c r="C653" s="12"/>
      <c r="D653" s="13"/>
      <c r="E653" s="11"/>
      <c r="F653" s="11"/>
      <c r="G653" s="11"/>
      <c r="H653" s="11"/>
      <c r="I653" s="11"/>
      <c r="J653" s="12"/>
      <c r="K653" s="11"/>
      <c r="L653" s="11"/>
      <c r="M653" s="11"/>
      <c r="N653" s="11"/>
      <c r="O653" s="11"/>
      <c r="P653" s="12" t="str">
        <f>IF(A653="","",IFERROR(IF(INDEX('Aide roster'!$F$6:$F$305,MATCH(A653,'Aide roster'!$B$6:$B$305,0))="","",INDEX('Aide roster'!$F$6:$F$305,MATCH(A653,'Aide roster'!$B$6:$B$305,0))),""))</f>
        <v/>
      </c>
      <c r="Q653" s="12" t="str">
        <f>IF(A653="","",IFERROR(IF(INDEX('Aide roster'!$G$6:$G$305,MATCH(A653,'Aide roster'!$B$6:$B$305,0))="","",INDEX('Aide roster'!$G$6:$G$305,MATCH(A653,'Aide roster'!$B$6:$B$305,0))),""))</f>
        <v/>
      </c>
      <c r="R653" s="11" t="str">
        <f t="shared" si="30"/>
        <v/>
      </c>
      <c r="S653" s="13" t="str">
        <f t="shared" si="31"/>
        <v/>
      </c>
      <c r="T653" s="11" t="str">
        <f t="shared" si="32"/>
        <v/>
      </c>
    </row>
    <row r="654" spans="1:20" x14ac:dyDescent="0.3">
      <c r="A654" s="11"/>
      <c r="B654" s="11" t="str">
        <f>IF(A654="","",IFERROR(INDEX('Aide roster'!$A$6:$A$305,MATCH(A654,'Aide roster'!$B$6:$B$305,0)),"ID not on roster"))</f>
        <v/>
      </c>
      <c r="C654" s="12"/>
      <c r="D654" s="13"/>
      <c r="E654" s="11"/>
      <c r="F654" s="11"/>
      <c r="G654" s="11"/>
      <c r="H654" s="11"/>
      <c r="I654" s="11"/>
      <c r="J654" s="12"/>
      <c r="K654" s="11"/>
      <c r="L654" s="11"/>
      <c r="M654" s="11"/>
      <c r="N654" s="11"/>
      <c r="O654" s="11"/>
      <c r="P654" s="12" t="str">
        <f>IF(A654="","",IFERROR(IF(INDEX('Aide roster'!$F$6:$F$305,MATCH(A654,'Aide roster'!$B$6:$B$305,0))="","",INDEX('Aide roster'!$F$6:$F$305,MATCH(A654,'Aide roster'!$B$6:$B$305,0))),""))</f>
        <v/>
      </c>
      <c r="Q654" s="12" t="str">
        <f>IF(A654="","",IFERROR(IF(INDEX('Aide roster'!$G$6:$G$305,MATCH(A654,'Aide roster'!$B$6:$B$305,0))="","",INDEX('Aide roster'!$G$6:$G$305,MATCH(A654,'Aide roster'!$B$6:$B$305,0))),""))</f>
        <v/>
      </c>
      <c r="R654" s="11" t="str">
        <f t="shared" si="30"/>
        <v/>
      </c>
      <c r="S654" s="13" t="str">
        <f t="shared" si="31"/>
        <v/>
      </c>
      <c r="T654" s="11" t="str">
        <f t="shared" si="32"/>
        <v/>
      </c>
    </row>
    <row r="655" spans="1:20" x14ac:dyDescent="0.3">
      <c r="A655" s="11"/>
      <c r="B655" s="11" t="str">
        <f>IF(A655="","",IFERROR(INDEX('Aide roster'!$A$6:$A$305,MATCH(A655,'Aide roster'!$B$6:$B$305,0)),"ID not on roster"))</f>
        <v/>
      </c>
      <c r="C655" s="12"/>
      <c r="D655" s="13"/>
      <c r="E655" s="11"/>
      <c r="F655" s="11"/>
      <c r="G655" s="11"/>
      <c r="H655" s="11"/>
      <c r="I655" s="11"/>
      <c r="J655" s="12"/>
      <c r="K655" s="11"/>
      <c r="L655" s="11"/>
      <c r="M655" s="11"/>
      <c r="N655" s="11"/>
      <c r="O655" s="11"/>
      <c r="P655" s="12" t="str">
        <f>IF(A655="","",IFERROR(IF(INDEX('Aide roster'!$F$6:$F$305,MATCH(A655,'Aide roster'!$B$6:$B$305,0))="","",INDEX('Aide roster'!$F$6:$F$305,MATCH(A655,'Aide roster'!$B$6:$B$305,0))),""))</f>
        <v/>
      </c>
      <c r="Q655" s="12" t="str">
        <f>IF(A655="","",IFERROR(IF(INDEX('Aide roster'!$G$6:$G$305,MATCH(A655,'Aide roster'!$B$6:$B$305,0))="","",INDEX('Aide roster'!$G$6:$G$305,MATCH(A655,'Aide roster'!$B$6:$B$305,0))),""))</f>
        <v/>
      </c>
      <c r="R655" s="11" t="str">
        <f t="shared" si="30"/>
        <v/>
      </c>
      <c r="S655" s="13" t="str">
        <f t="shared" si="31"/>
        <v/>
      </c>
      <c r="T655" s="11" t="str">
        <f t="shared" si="32"/>
        <v/>
      </c>
    </row>
    <row r="656" spans="1:20" x14ac:dyDescent="0.3">
      <c r="A656" s="11"/>
      <c r="B656" s="11" t="str">
        <f>IF(A656="","",IFERROR(INDEX('Aide roster'!$A$6:$A$305,MATCH(A656,'Aide roster'!$B$6:$B$305,0)),"ID not on roster"))</f>
        <v/>
      </c>
      <c r="C656" s="12"/>
      <c r="D656" s="13"/>
      <c r="E656" s="11"/>
      <c r="F656" s="11"/>
      <c r="G656" s="11"/>
      <c r="H656" s="11"/>
      <c r="I656" s="11"/>
      <c r="J656" s="12"/>
      <c r="K656" s="11"/>
      <c r="L656" s="11"/>
      <c r="M656" s="11"/>
      <c r="N656" s="11"/>
      <c r="O656" s="11"/>
      <c r="P656" s="12" t="str">
        <f>IF(A656="","",IFERROR(IF(INDEX('Aide roster'!$F$6:$F$305,MATCH(A656,'Aide roster'!$B$6:$B$305,0))="","",INDEX('Aide roster'!$F$6:$F$305,MATCH(A656,'Aide roster'!$B$6:$B$305,0))),""))</f>
        <v/>
      </c>
      <c r="Q656" s="12" t="str">
        <f>IF(A656="","",IFERROR(IF(INDEX('Aide roster'!$G$6:$G$305,MATCH(A656,'Aide roster'!$B$6:$B$305,0))="","",INDEX('Aide roster'!$G$6:$G$305,MATCH(A656,'Aide roster'!$B$6:$B$305,0))),""))</f>
        <v/>
      </c>
      <c r="R656" s="11" t="str">
        <f t="shared" si="30"/>
        <v/>
      </c>
      <c r="S656" s="13" t="str">
        <f t="shared" si="31"/>
        <v/>
      </c>
      <c r="T656" s="11" t="str">
        <f t="shared" si="32"/>
        <v/>
      </c>
    </row>
    <row r="657" spans="1:20" x14ac:dyDescent="0.3">
      <c r="A657" s="11"/>
      <c r="B657" s="11" t="str">
        <f>IF(A657="","",IFERROR(INDEX('Aide roster'!$A$6:$A$305,MATCH(A657,'Aide roster'!$B$6:$B$305,0)),"ID not on roster"))</f>
        <v/>
      </c>
      <c r="C657" s="12"/>
      <c r="D657" s="13"/>
      <c r="E657" s="11"/>
      <c r="F657" s="11"/>
      <c r="G657" s="11"/>
      <c r="H657" s="11"/>
      <c r="I657" s="11"/>
      <c r="J657" s="12"/>
      <c r="K657" s="11"/>
      <c r="L657" s="11"/>
      <c r="M657" s="11"/>
      <c r="N657" s="11"/>
      <c r="O657" s="11"/>
      <c r="P657" s="12" t="str">
        <f>IF(A657="","",IFERROR(IF(INDEX('Aide roster'!$F$6:$F$305,MATCH(A657,'Aide roster'!$B$6:$B$305,0))="","",INDEX('Aide roster'!$F$6:$F$305,MATCH(A657,'Aide roster'!$B$6:$B$305,0))),""))</f>
        <v/>
      </c>
      <c r="Q657" s="12" t="str">
        <f>IF(A657="","",IFERROR(IF(INDEX('Aide roster'!$G$6:$G$305,MATCH(A657,'Aide roster'!$B$6:$B$305,0))="","",INDEX('Aide roster'!$G$6:$G$305,MATCH(A657,'Aide roster'!$B$6:$B$305,0))),""))</f>
        <v/>
      </c>
      <c r="R657" s="11" t="str">
        <f t="shared" si="30"/>
        <v/>
      </c>
      <c r="S657" s="13" t="str">
        <f t="shared" si="31"/>
        <v/>
      </c>
      <c r="T657" s="11" t="str">
        <f t="shared" si="32"/>
        <v/>
      </c>
    </row>
    <row r="658" spans="1:20" x14ac:dyDescent="0.3">
      <c r="A658" s="11"/>
      <c r="B658" s="11" t="str">
        <f>IF(A658="","",IFERROR(INDEX('Aide roster'!$A$6:$A$305,MATCH(A658,'Aide roster'!$B$6:$B$305,0)),"ID not on roster"))</f>
        <v/>
      </c>
      <c r="C658" s="12"/>
      <c r="D658" s="13"/>
      <c r="E658" s="11"/>
      <c r="F658" s="11"/>
      <c r="G658" s="11"/>
      <c r="H658" s="11"/>
      <c r="I658" s="11"/>
      <c r="J658" s="12"/>
      <c r="K658" s="11"/>
      <c r="L658" s="11"/>
      <c r="M658" s="11"/>
      <c r="N658" s="11"/>
      <c r="O658" s="11"/>
      <c r="P658" s="12" t="str">
        <f>IF(A658="","",IFERROR(IF(INDEX('Aide roster'!$F$6:$F$305,MATCH(A658,'Aide roster'!$B$6:$B$305,0))="","",INDEX('Aide roster'!$F$6:$F$305,MATCH(A658,'Aide roster'!$B$6:$B$305,0))),""))</f>
        <v/>
      </c>
      <c r="Q658" s="12" t="str">
        <f>IF(A658="","",IFERROR(IF(INDEX('Aide roster'!$G$6:$G$305,MATCH(A658,'Aide roster'!$B$6:$B$305,0))="","",INDEX('Aide roster'!$G$6:$G$305,MATCH(A658,'Aide roster'!$B$6:$B$305,0))),""))</f>
        <v/>
      </c>
      <c r="R658" s="11" t="str">
        <f t="shared" si="30"/>
        <v/>
      </c>
      <c r="S658" s="13" t="str">
        <f t="shared" si="31"/>
        <v/>
      </c>
      <c r="T658" s="11" t="str">
        <f t="shared" si="32"/>
        <v/>
      </c>
    </row>
    <row r="659" spans="1:20" x14ac:dyDescent="0.3">
      <c r="A659" s="11"/>
      <c r="B659" s="11" t="str">
        <f>IF(A659="","",IFERROR(INDEX('Aide roster'!$A$6:$A$305,MATCH(A659,'Aide roster'!$B$6:$B$305,0)),"ID not on roster"))</f>
        <v/>
      </c>
      <c r="C659" s="12"/>
      <c r="D659" s="13"/>
      <c r="E659" s="11"/>
      <c r="F659" s="11"/>
      <c r="G659" s="11"/>
      <c r="H659" s="11"/>
      <c r="I659" s="11"/>
      <c r="J659" s="12"/>
      <c r="K659" s="11"/>
      <c r="L659" s="11"/>
      <c r="M659" s="11"/>
      <c r="N659" s="11"/>
      <c r="O659" s="11"/>
      <c r="P659" s="12" t="str">
        <f>IF(A659="","",IFERROR(IF(INDEX('Aide roster'!$F$6:$F$305,MATCH(A659,'Aide roster'!$B$6:$B$305,0))="","",INDEX('Aide roster'!$F$6:$F$305,MATCH(A659,'Aide roster'!$B$6:$B$305,0))),""))</f>
        <v/>
      </c>
      <c r="Q659" s="12" t="str">
        <f>IF(A659="","",IFERROR(IF(INDEX('Aide roster'!$G$6:$G$305,MATCH(A659,'Aide roster'!$B$6:$B$305,0))="","",INDEX('Aide roster'!$G$6:$G$305,MATCH(A659,'Aide roster'!$B$6:$B$305,0))),""))</f>
        <v/>
      </c>
      <c r="R659" s="11" t="str">
        <f t="shared" si="30"/>
        <v/>
      </c>
      <c r="S659" s="13" t="str">
        <f t="shared" si="31"/>
        <v/>
      </c>
      <c r="T659" s="11" t="str">
        <f t="shared" si="32"/>
        <v/>
      </c>
    </row>
    <row r="660" spans="1:20" x14ac:dyDescent="0.3">
      <c r="A660" s="11"/>
      <c r="B660" s="11" t="str">
        <f>IF(A660="","",IFERROR(INDEX('Aide roster'!$A$6:$A$305,MATCH(A660,'Aide roster'!$B$6:$B$305,0)),"ID not on roster"))</f>
        <v/>
      </c>
      <c r="C660" s="12"/>
      <c r="D660" s="13"/>
      <c r="E660" s="11"/>
      <c r="F660" s="11"/>
      <c r="G660" s="11"/>
      <c r="H660" s="11"/>
      <c r="I660" s="11"/>
      <c r="J660" s="12"/>
      <c r="K660" s="11"/>
      <c r="L660" s="11"/>
      <c r="M660" s="11"/>
      <c r="N660" s="11"/>
      <c r="O660" s="11"/>
      <c r="P660" s="12" t="str">
        <f>IF(A660="","",IFERROR(IF(INDEX('Aide roster'!$F$6:$F$305,MATCH(A660,'Aide roster'!$B$6:$B$305,0))="","",INDEX('Aide roster'!$F$6:$F$305,MATCH(A660,'Aide roster'!$B$6:$B$305,0))),""))</f>
        <v/>
      </c>
      <c r="Q660" s="12" t="str">
        <f>IF(A660="","",IFERROR(IF(INDEX('Aide roster'!$G$6:$G$305,MATCH(A660,'Aide roster'!$B$6:$B$305,0))="","",INDEX('Aide roster'!$G$6:$G$305,MATCH(A660,'Aide roster'!$B$6:$B$305,0))),""))</f>
        <v/>
      </c>
      <c r="R660" s="11" t="str">
        <f t="shared" si="30"/>
        <v/>
      </c>
      <c r="S660" s="13" t="str">
        <f t="shared" si="31"/>
        <v/>
      </c>
      <c r="T660" s="11" t="str">
        <f t="shared" si="32"/>
        <v/>
      </c>
    </row>
    <row r="661" spans="1:20" x14ac:dyDescent="0.3">
      <c r="A661" s="11"/>
      <c r="B661" s="11" t="str">
        <f>IF(A661="","",IFERROR(INDEX('Aide roster'!$A$6:$A$305,MATCH(A661,'Aide roster'!$B$6:$B$305,0)),"ID not on roster"))</f>
        <v/>
      </c>
      <c r="C661" s="12"/>
      <c r="D661" s="13"/>
      <c r="E661" s="11"/>
      <c r="F661" s="11"/>
      <c r="G661" s="11"/>
      <c r="H661" s="11"/>
      <c r="I661" s="11"/>
      <c r="J661" s="12"/>
      <c r="K661" s="11"/>
      <c r="L661" s="11"/>
      <c r="M661" s="11"/>
      <c r="N661" s="11"/>
      <c r="O661" s="11"/>
      <c r="P661" s="12" t="str">
        <f>IF(A661="","",IFERROR(IF(INDEX('Aide roster'!$F$6:$F$305,MATCH(A661,'Aide roster'!$B$6:$B$305,0))="","",INDEX('Aide roster'!$F$6:$F$305,MATCH(A661,'Aide roster'!$B$6:$B$305,0))),""))</f>
        <v/>
      </c>
      <c r="Q661" s="12" t="str">
        <f>IF(A661="","",IFERROR(IF(INDEX('Aide roster'!$G$6:$G$305,MATCH(A661,'Aide roster'!$B$6:$B$305,0))="","",INDEX('Aide roster'!$G$6:$G$305,MATCH(A661,'Aide roster'!$B$6:$B$305,0))),""))</f>
        <v/>
      </c>
      <c r="R661" s="11" t="str">
        <f t="shared" si="30"/>
        <v/>
      </c>
      <c r="S661" s="13" t="str">
        <f t="shared" si="31"/>
        <v/>
      </c>
      <c r="T661" s="11" t="str">
        <f t="shared" si="32"/>
        <v/>
      </c>
    </row>
    <row r="662" spans="1:20" x14ac:dyDescent="0.3">
      <c r="A662" s="11"/>
      <c r="B662" s="11" t="str">
        <f>IF(A662="","",IFERROR(INDEX('Aide roster'!$A$6:$A$305,MATCH(A662,'Aide roster'!$B$6:$B$305,0)),"ID not on roster"))</f>
        <v/>
      </c>
      <c r="C662" s="12"/>
      <c r="D662" s="13"/>
      <c r="E662" s="11"/>
      <c r="F662" s="11"/>
      <c r="G662" s="11"/>
      <c r="H662" s="11"/>
      <c r="I662" s="11"/>
      <c r="J662" s="12"/>
      <c r="K662" s="11"/>
      <c r="L662" s="11"/>
      <c r="M662" s="11"/>
      <c r="N662" s="11"/>
      <c r="O662" s="11"/>
      <c r="P662" s="12" t="str">
        <f>IF(A662="","",IFERROR(IF(INDEX('Aide roster'!$F$6:$F$305,MATCH(A662,'Aide roster'!$B$6:$B$305,0))="","",INDEX('Aide roster'!$F$6:$F$305,MATCH(A662,'Aide roster'!$B$6:$B$305,0))),""))</f>
        <v/>
      </c>
      <c r="Q662" s="12" t="str">
        <f>IF(A662="","",IFERROR(IF(INDEX('Aide roster'!$G$6:$G$305,MATCH(A662,'Aide roster'!$B$6:$B$305,0))="","",INDEX('Aide roster'!$G$6:$G$305,MATCH(A662,'Aide roster'!$B$6:$B$305,0))),""))</f>
        <v/>
      </c>
      <c r="R662" s="11" t="str">
        <f t="shared" si="30"/>
        <v/>
      </c>
      <c r="S662" s="13" t="str">
        <f t="shared" si="31"/>
        <v/>
      </c>
      <c r="T662" s="11" t="str">
        <f t="shared" si="32"/>
        <v/>
      </c>
    </row>
    <row r="663" spans="1:20" x14ac:dyDescent="0.3">
      <c r="A663" s="11"/>
      <c r="B663" s="11" t="str">
        <f>IF(A663="","",IFERROR(INDEX('Aide roster'!$A$6:$A$305,MATCH(A663,'Aide roster'!$B$6:$B$305,0)),"ID not on roster"))</f>
        <v/>
      </c>
      <c r="C663" s="12"/>
      <c r="D663" s="13"/>
      <c r="E663" s="11"/>
      <c r="F663" s="11"/>
      <c r="G663" s="11"/>
      <c r="H663" s="11"/>
      <c r="I663" s="11"/>
      <c r="J663" s="12"/>
      <c r="K663" s="11"/>
      <c r="L663" s="11"/>
      <c r="M663" s="11"/>
      <c r="N663" s="11"/>
      <c r="O663" s="11"/>
      <c r="P663" s="12" t="str">
        <f>IF(A663="","",IFERROR(IF(INDEX('Aide roster'!$F$6:$F$305,MATCH(A663,'Aide roster'!$B$6:$B$305,0))="","",INDEX('Aide roster'!$F$6:$F$305,MATCH(A663,'Aide roster'!$B$6:$B$305,0))),""))</f>
        <v/>
      </c>
      <c r="Q663" s="12" t="str">
        <f>IF(A663="","",IFERROR(IF(INDEX('Aide roster'!$G$6:$G$305,MATCH(A663,'Aide roster'!$B$6:$B$305,0))="","",INDEX('Aide roster'!$G$6:$G$305,MATCH(A663,'Aide roster'!$B$6:$B$305,0))),""))</f>
        <v/>
      </c>
      <c r="R663" s="11" t="str">
        <f t="shared" si="30"/>
        <v/>
      </c>
      <c r="S663" s="13" t="str">
        <f t="shared" si="31"/>
        <v/>
      </c>
      <c r="T663" s="11" t="str">
        <f t="shared" si="32"/>
        <v/>
      </c>
    </row>
    <row r="664" spans="1:20" x14ac:dyDescent="0.3">
      <c r="A664" s="11"/>
      <c r="B664" s="11" t="str">
        <f>IF(A664="","",IFERROR(INDEX('Aide roster'!$A$6:$A$305,MATCH(A664,'Aide roster'!$B$6:$B$305,0)),"ID not on roster"))</f>
        <v/>
      </c>
      <c r="C664" s="12"/>
      <c r="D664" s="13"/>
      <c r="E664" s="11"/>
      <c r="F664" s="11"/>
      <c r="G664" s="11"/>
      <c r="H664" s="11"/>
      <c r="I664" s="11"/>
      <c r="J664" s="12"/>
      <c r="K664" s="11"/>
      <c r="L664" s="11"/>
      <c r="M664" s="11"/>
      <c r="N664" s="11"/>
      <c r="O664" s="11"/>
      <c r="P664" s="12" t="str">
        <f>IF(A664="","",IFERROR(IF(INDEX('Aide roster'!$F$6:$F$305,MATCH(A664,'Aide roster'!$B$6:$B$305,0))="","",INDEX('Aide roster'!$F$6:$F$305,MATCH(A664,'Aide roster'!$B$6:$B$305,0))),""))</f>
        <v/>
      </c>
      <c r="Q664" s="12" t="str">
        <f>IF(A664="","",IFERROR(IF(INDEX('Aide roster'!$G$6:$G$305,MATCH(A664,'Aide roster'!$B$6:$B$305,0))="","",INDEX('Aide roster'!$G$6:$G$305,MATCH(A664,'Aide roster'!$B$6:$B$305,0))),""))</f>
        <v/>
      </c>
      <c r="R664" s="11" t="str">
        <f t="shared" si="30"/>
        <v/>
      </c>
      <c r="S664" s="13" t="str">
        <f t="shared" si="31"/>
        <v/>
      </c>
      <c r="T664" s="11" t="str">
        <f t="shared" si="32"/>
        <v/>
      </c>
    </row>
    <row r="665" spans="1:20" x14ac:dyDescent="0.3">
      <c r="A665" s="11"/>
      <c r="B665" s="11" t="str">
        <f>IF(A665="","",IFERROR(INDEX('Aide roster'!$A$6:$A$305,MATCH(A665,'Aide roster'!$B$6:$B$305,0)),"ID not on roster"))</f>
        <v/>
      </c>
      <c r="C665" s="12"/>
      <c r="D665" s="13"/>
      <c r="E665" s="11"/>
      <c r="F665" s="11"/>
      <c r="G665" s="11"/>
      <c r="H665" s="11"/>
      <c r="I665" s="11"/>
      <c r="J665" s="12"/>
      <c r="K665" s="11"/>
      <c r="L665" s="11"/>
      <c r="M665" s="11"/>
      <c r="N665" s="11"/>
      <c r="O665" s="11"/>
      <c r="P665" s="12" t="str">
        <f>IF(A665="","",IFERROR(IF(INDEX('Aide roster'!$F$6:$F$305,MATCH(A665,'Aide roster'!$B$6:$B$305,0))="","",INDEX('Aide roster'!$F$6:$F$305,MATCH(A665,'Aide roster'!$B$6:$B$305,0))),""))</f>
        <v/>
      </c>
      <c r="Q665" s="12" t="str">
        <f>IF(A665="","",IFERROR(IF(INDEX('Aide roster'!$G$6:$G$305,MATCH(A665,'Aide roster'!$B$6:$B$305,0))="","",INDEX('Aide roster'!$G$6:$G$305,MATCH(A665,'Aide roster'!$B$6:$B$305,0))),""))</f>
        <v/>
      </c>
      <c r="R665" s="11" t="str">
        <f t="shared" si="30"/>
        <v/>
      </c>
      <c r="S665" s="13" t="str">
        <f t="shared" si="31"/>
        <v/>
      </c>
      <c r="T665" s="11" t="str">
        <f t="shared" si="32"/>
        <v/>
      </c>
    </row>
    <row r="666" spans="1:20" x14ac:dyDescent="0.3">
      <c r="A666" s="11"/>
      <c r="B666" s="11" t="str">
        <f>IF(A666="","",IFERROR(INDEX('Aide roster'!$A$6:$A$305,MATCH(A666,'Aide roster'!$B$6:$B$305,0)),"ID not on roster"))</f>
        <v/>
      </c>
      <c r="C666" s="12"/>
      <c r="D666" s="13"/>
      <c r="E666" s="11"/>
      <c r="F666" s="11"/>
      <c r="G666" s="11"/>
      <c r="H666" s="11"/>
      <c r="I666" s="11"/>
      <c r="J666" s="12"/>
      <c r="K666" s="11"/>
      <c r="L666" s="11"/>
      <c r="M666" s="11"/>
      <c r="N666" s="11"/>
      <c r="O666" s="11"/>
      <c r="P666" s="12" t="str">
        <f>IF(A666="","",IFERROR(IF(INDEX('Aide roster'!$F$6:$F$305,MATCH(A666,'Aide roster'!$B$6:$B$305,0))="","",INDEX('Aide roster'!$F$6:$F$305,MATCH(A666,'Aide roster'!$B$6:$B$305,0))),""))</f>
        <v/>
      </c>
      <c r="Q666" s="12" t="str">
        <f>IF(A666="","",IFERROR(IF(INDEX('Aide roster'!$G$6:$G$305,MATCH(A666,'Aide roster'!$B$6:$B$305,0))="","",INDEX('Aide roster'!$G$6:$G$305,MATCH(A666,'Aide roster'!$B$6:$B$305,0))),""))</f>
        <v/>
      </c>
      <c r="R666" s="11" t="str">
        <f t="shared" si="30"/>
        <v/>
      </c>
      <c r="S666" s="13" t="str">
        <f t="shared" si="31"/>
        <v/>
      </c>
      <c r="T666" s="11" t="str">
        <f t="shared" si="32"/>
        <v/>
      </c>
    </row>
    <row r="667" spans="1:20" x14ac:dyDescent="0.3">
      <c r="A667" s="11"/>
      <c r="B667" s="11" t="str">
        <f>IF(A667="","",IFERROR(INDEX('Aide roster'!$A$6:$A$305,MATCH(A667,'Aide roster'!$B$6:$B$305,0)),"ID not on roster"))</f>
        <v/>
      </c>
      <c r="C667" s="12"/>
      <c r="D667" s="13"/>
      <c r="E667" s="11"/>
      <c r="F667" s="11"/>
      <c r="G667" s="11"/>
      <c r="H667" s="11"/>
      <c r="I667" s="11"/>
      <c r="J667" s="12"/>
      <c r="K667" s="11"/>
      <c r="L667" s="11"/>
      <c r="M667" s="11"/>
      <c r="N667" s="11"/>
      <c r="O667" s="11"/>
      <c r="P667" s="12" t="str">
        <f>IF(A667="","",IFERROR(IF(INDEX('Aide roster'!$F$6:$F$305,MATCH(A667,'Aide roster'!$B$6:$B$305,0))="","",INDEX('Aide roster'!$F$6:$F$305,MATCH(A667,'Aide roster'!$B$6:$B$305,0))),""))</f>
        <v/>
      </c>
      <c r="Q667" s="12" t="str">
        <f>IF(A667="","",IFERROR(IF(INDEX('Aide roster'!$G$6:$G$305,MATCH(A667,'Aide roster'!$B$6:$B$305,0))="","",INDEX('Aide roster'!$G$6:$G$305,MATCH(A667,'Aide roster'!$B$6:$B$305,0))),""))</f>
        <v/>
      </c>
      <c r="R667" s="11" t="str">
        <f t="shared" si="30"/>
        <v/>
      </c>
      <c r="S667" s="13" t="str">
        <f t="shared" si="31"/>
        <v/>
      </c>
      <c r="T667" s="11" t="str">
        <f t="shared" si="32"/>
        <v/>
      </c>
    </row>
    <row r="668" spans="1:20" x14ac:dyDescent="0.3">
      <c r="A668" s="11"/>
      <c r="B668" s="11" t="str">
        <f>IF(A668="","",IFERROR(INDEX('Aide roster'!$A$6:$A$305,MATCH(A668,'Aide roster'!$B$6:$B$305,0)),"ID not on roster"))</f>
        <v/>
      </c>
      <c r="C668" s="12"/>
      <c r="D668" s="13"/>
      <c r="E668" s="11"/>
      <c r="F668" s="11"/>
      <c r="G668" s="11"/>
      <c r="H668" s="11"/>
      <c r="I668" s="11"/>
      <c r="J668" s="12"/>
      <c r="K668" s="11"/>
      <c r="L668" s="11"/>
      <c r="M668" s="11"/>
      <c r="N668" s="11"/>
      <c r="O668" s="11"/>
      <c r="P668" s="12" t="str">
        <f>IF(A668="","",IFERROR(IF(INDEX('Aide roster'!$F$6:$F$305,MATCH(A668,'Aide roster'!$B$6:$B$305,0))="","",INDEX('Aide roster'!$F$6:$F$305,MATCH(A668,'Aide roster'!$B$6:$B$305,0))),""))</f>
        <v/>
      </c>
      <c r="Q668" s="12" t="str">
        <f>IF(A668="","",IFERROR(IF(INDEX('Aide roster'!$G$6:$G$305,MATCH(A668,'Aide roster'!$B$6:$B$305,0))="","",INDEX('Aide roster'!$G$6:$G$305,MATCH(A668,'Aide roster'!$B$6:$B$305,0))),""))</f>
        <v/>
      </c>
      <c r="R668" s="11" t="str">
        <f t="shared" si="30"/>
        <v/>
      </c>
      <c r="S668" s="13" t="str">
        <f t="shared" si="31"/>
        <v/>
      </c>
      <c r="T668" s="11" t="str">
        <f t="shared" si="32"/>
        <v/>
      </c>
    </row>
    <row r="669" spans="1:20" x14ac:dyDescent="0.3">
      <c r="A669" s="11"/>
      <c r="B669" s="11" t="str">
        <f>IF(A669="","",IFERROR(INDEX('Aide roster'!$A$6:$A$305,MATCH(A669,'Aide roster'!$B$6:$B$305,0)),"ID not on roster"))</f>
        <v/>
      </c>
      <c r="C669" s="12"/>
      <c r="D669" s="13"/>
      <c r="E669" s="11"/>
      <c r="F669" s="11"/>
      <c r="G669" s="11"/>
      <c r="H669" s="11"/>
      <c r="I669" s="11"/>
      <c r="J669" s="12"/>
      <c r="K669" s="11"/>
      <c r="L669" s="11"/>
      <c r="M669" s="11"/>
      <c r="N669" s="11"/>
      <c r="O669" s="11"/>
      <c r="P669" s="12" t="str">
        <f>IF(A669="","",IFERROR(IF(INDEX('Aide roster'!$F$6:$F$305,MATCH(A669,'Aide roster'!$B$6:$B$305,0))="","",INDEX('Aide roster'!$F$6:$F$305,MATCH(A669,'Aide roster'!$B$6:$B$305,0))),""))</f>
        <v/>
      </c>
      <c r="Q669" s="12" t="str">
        <f>IF(A669="","",IFERROR(IF(INDEX('Aide roster'!$G$6:$G$305,MATCH(A669,'Aide roster'!$B$6:$B$305,0))="","",INDEX('Aide roster'!$G$6:$G$305,MATCH(A669,'Aide roster'!$B$6:$B$305,0))),""))</f>
        <v/>
      </c>
      <c r="R669" s="11" t="str">
        <f t="shared" si="30"/>
        <v/>
      </c>
      <c r="S669" s="13" t="str">
        <f t="shared" si="31"/>
        <v/>
      </c>
      <c r="T669" s="11" t="str">
        <f t="shared" si="32"/>
        <v/>
      </c>
    </row>
    <row r="670" spans="1:20" x14ac:dyDescent="0.3">
      <c r="A670" s="11"/>
      <c r="B670" s="11" t="str">
        <f>IF(A670="","",IFERROR(INDEX('Aide roster'!$A$6:$A$305,MATCH(A670,'Aide roster'!$B$6:$B$305,0)),"ID not on roster"))</f>
        <v/>
      </c>
      <c r="C670" s="12"/>
      <c r="D670" s="13"/>
      <c r="E670" s="11"/>
      <c r="F670" s="11"/>
      <c r="G670" s="11"/>
      <c r="H670" s="11"/>
      <c r="I670" s="11"/>
      <c r="J670" s="12"/>
      <c r="K670" s="11"/>
      <c r="L670" s="11"/>
      <c r="M670" s="11"/>
      <c r="N670" s="11"/>
      <c r="O670" s="11"/>
      <c r="P670" s="12" t="str">
        <f>IF(A670="","",IFERROR(IF(INDEX('Aide roster'!$F$6:$F$305,MATCH(A670,'Aide roster'!$B$6:$B$305,0))="","",INDEX('Aide roster'!$F$6:$F$305,MATCH(A670,'Aide roster'!$B$6:$B$305,0))),""))</f>
        <v/>
      </c>
      <c r="Q670" s="12" t="str">
        <f>IF(A670="","",IFERROR(IF(INDEX('Aide roster'!$G$6:$G$305,MATCH(A670,'Aide roster'!$B$6:$B$305,0))="","",INDEX('Aide roster'!$G$6:$G$305,MATCH(A670,'Aide roster'!$B$6:$B$305,0))),""))</f>
        <v/>
      </c>
      <c r="R670" s="11" t="str">
        <f t="shared" si="30"/>
        <v/>
      </c>
      <c r="S670" s="13" t="str">
        <f t="shared" si="31"/>
        <v/>
      </c>
      <c r="T670" s="11" t="str">
        <f t="shared" si="32"/>
        <v/>
      </c>
    </row>
    <row r="671" spans="1:20" x14ac:dyDescent="0.3">
      <c r="A671" s="11"/>
      <c r="B671" s="11" t="str">
        <f>IF(A671="","",IFERROR(INDEX('Aide roster'!$A$6:$A$305,MATCH(A671,'Aide roster'!$B$6:$B$305,0)),"ID not on roster"))</f>
        <v/>
      </c>
      <c r="C671" s="12"/>
      <c r="D671" s="13"/>
      <c r="E671" s="11"/>
      <c r="F671" s="11"/>
      <c r="G671" s="11"/>
      <c r="H671" s="11"/>
      <c r="I671" s="11"/>
      <c r="J671" s="12"/>
      <c r="K671" s="11"/>
      <c r="L671" s="11"/>
      <c r="M671" s="11"/>
      <c r="N671" s="11"/>
      <c r="O671" s="11"/>
      <c r="P671" s="12" t="str">
        <f>IF(A671="","",IFERROR(IF(INDEX('Aide roster'!$F$6:$F$305,MATCH(A671,'Aide roster'!$B$6:$B$305,0))="","",INDEX('Aide roster'!$F$6:$F$305,MATCH(A671,'Aide roster'!$B$6:$B$305,0))),""))</f>
        <v/>
      </c>
      <c r="Q671" s="12" t="str">
        <f>IF(A671="","",IFERROR(IF(INDEX('Aide roster'!$G$6:$G$305,MATCH(A671,'Aide roster'!$B$6:$B$305,0))="","",INDEX('Aide roster'!$G$6:$G$305,MATCH(A671,'Aide roster'!$B$6:$B$305,0))),""))</f>
        <v/>
      </c>
      <c r="R671" s="11" t="str">
        <f t="shared" si="30"/>
        <v/>
      </c>
      <c r="S671" s="13" t="str">
        <f t="shared" si="31"/>
        <v/>
      </c>
      <c r="T671" s="11" t="str">
        <f t="shared" si="32"/>
        <v/>
      </c>
    </row>
    <row r="672" spans="1:20" x14ac:dyDescent="0.3">
      <c r="A672" s="11"/>
      <c r="B672" s="11" t="str">
        <f>IF(A672="","",IFERROR(INDEX('Aide roster'!$A$6:$A$305,MATCH(A672,'Aide roster'!$B$6:$B$305,0)),"ID not on roster"))</f>
        <v/>
      </c>
      <c r="C672" s="12"/>
      <c r="D672" s="13"/>
      <c r="E672" s="11"/>
      <c r="F672" s="11"/>
      <c r="G672" s="11"/>
      <c r="H672" s="11"/>
      <c r="I672" s="11"/>
      <c r="J672" s="12"/>
      <c r="K672" s="11"/>
      <c r="L672" s="11"/>
      <c r="M672" s="11"/>
      <c r="N672" s="11"/>
      <c r="O672" s="11"/>
      <c r="P672" s="12" t="str">
        <f>IF(A672="","",IFERROR(IF(INDEX('Aide roster'!$F$6:$F$305,MATCH(A672,'Aide roster'!$B$6:$B$305,0))="","",INDEX('Aide roster'!$F$6:$F$305,MATCH(A672,'Aide roster'!$B$6:$B$305,0))),""))</f>
        <v/>
      </c>
      <c r="Q672" s="12" t="str">
        <f>IF(A672="","",IFERROR(IF(INDEX('Aide roster'!$G$6:$G$305,MATCH(A672,'Aide roster'!$B$6:$B$305,0))="","",INDEX('Aide roster'!$G$6:$G$305,MATCH(A672,'Aide roster'!$B$6:$B$305,0))),""))</f>
        <v/>
      </c>
      <c r="R672" s="11" t="str">
        <f t="shared" si="30"/>
        <v/>
      </c>
      <c r="S672" s="13" t="str">
        <f t="shared" si="31"/>
        <v/>
      </c>
      <c r="T672" s="11" t="str">
        <f t="shared" si="32"/>
        <v/>
      </c>
    </row>
    <row r="673" spans="1:20" x14ac:dyDescent="0.3">
      <c r="A673" s="11"/>
      <c r="B673" s="11" t="str">
        <f>IF(A673="","",IFERROR(INDEX('Aide roster'!$A$6:$A$305,MATCH(A673,'Aide roster'!$B$6:$B$305,0)),"ID not on roster"))</f>
        <v/>
      </c>
      <c r="C673" s="12"/>
      <c r="D673" s="13"/>
      <c r="E673" s="11"/>
      <c r="F673" s="11"/>
      <c r="G673" s="11"/>
      <c r="H673" s="11"/>
      <c r="I673" s="11"/>
      <c r="J673" s="12"/>
      <c r="K673" s="11"/>
      <c r="L673" s="11"/>
      <c r="M673" s="11"/>
      <c r="N673" s="11"/>
      <c r="O673" s="11"/>
      <c r="P673" s="12" t="str">
        <f>IF(A673="","",IFERROR(IF(INDEX('Aide roster'!$F$6:$F$305,MATCH(A673,'Aide roster'!$B$6:$B$305,0))="","",INDEX('Aide roster'!$F$6:$F$305,MATCH(A673,'Aide roster'!$B$6:$B$305,0))),""))</f>
        <v/>
      </c>
      <c r="Q673" s="12" t="str">
        <f>IF(A673="","",IFERROR(IF(INDEX('Aide roster'!$G$6:$G$305,MATCH(A673,'Aide roster'!$B$6:$B$305,0))="","",INDEX('Aide roster'!$G$6:$G$305,MATCH(A673,'Aide roster'!$B$6:$B$305,0))),""))</f>
        <v/>
      </c>
      <c r="R673" s="11" t="str">
        <f t="shared" si="30"/>
        <v/>
      </c>
      <c r="S673" s="13" t="str">
        <f t="shared" si="31"/>
        <v/>
      </c>
      <c r="T673" s="11" t="str">
        <f t="shared" si="32"/>
        <v/>
      </c>
    </row>
    <row r="674" spans="1:20" x14ac:dyDescent="0.3">
      <c r="A674" s="11"/>
      <c r="B674" s="11" t="str">
        <f>IF(A674="","",IFERROR(INDEX('Aide roster'!$A$6:$A$305,MATCH(A674,'Aide roster'!$B$6:$B$305,0)),"ID not on roster"))</f>
        <v/>
      </c>
      <c r="C674" s="12"/>
      <c r="D674" s="13"/>
      <c r="E674" s="11"/>
      <c r="F674" s="11"/>
      <c r="G674" s="11"/>
      <c r="H674" s="11"/>
      <c r="I674" s="11"/>
      <c r="J674" s="12"/>
      <c r="K674" s="11"/>
      <c r="L674" s="11"/>
      <c r="M674" s="11"/>
      <c r="N674" s="11"/>
      <c r="O674" s="11"/>
      <c r="P674" s="12" t="str">
        <f>IF(A674="","",IFERROR(IF(INDEX('Aide roster'!$F$6:$F$305,MATCH(A674,'Aide roster'!$B$6:$B$305,0))="","",INDEX('Aide roster'!$F$6:$F$305,MATCH(A674,'Aide roster'!$B$6:$B$305,0))),""))</f>
        <v/>
      </c>
      <c r="Q674" s="12" t="str">
        <f>IF(A674="","",IFERROR(IF(INDEX('Aide roster'!$G$6:$G$305,MATCH(A674,'Aide roster'!$B$6:$B$305,0))="","",INDEX('Aide roster'!$G$6:$G$305,MATCH(A674,'Aide roster'!$B$6:$B$305,0))),""))</f>
        <v/>
      </c>
      <c r="R674" s="11" t="str">
        <f t="shared" si="30"/>
        <v/>
      </c>
      <c r="S674" s="13" t="str">
        <f t="shared" si="31"/>
        <v/>
      </c>
      <c r="T674" s="11" t="str">
        <f t="shared" si="32"/>
        <v/>
      </c>
    </row>
    <row r="675" spans="1:20" x14ac:dyDescent="0.3">
      <c r="A675" s="11"/>
      <c r="B675" s="11" t="str">
        <f>IF(A675="","",IFERROR(INDEX('Aide roster'!$A$6:$A$305,MATCH(A675,'Aide roster'!$B$6:$B$305,0)),"ID not on roster"))</f>
        <v/>
      </c>
      <c r="C675" s="12"/>
      <c r="D675" s="13"/>
      <c r="E675" s="11"/>
      <c r="F675" s="11"/>
      <c r="G675" s="11"/>
      <c r="H675" s="11"/>
      <c r="I675" s="11"/>
      <c r="J675" s="12"/>
      <c r="K675" s="11"/>
      <c r="L675" s="11"/>
      <c r="M675" s="11"/>
      <c r="N675" s="11"/>
      <c r="O675" s="11"/>
      <c r="P675" s="12" t="str">
        <f>IF(A675="","",IFERROR(IF(INDEX('Aide roster'!$F$6:$F$305,MATCH(A675,'Aide roster'!$B$6:$B$305,0))="","",INDEX('Aide roster'!$F$6:$F$305,MATCH(A675,'Aide roster'!$B$6:$B$305,0))),""))</f>
        <v/>
      </c>
      <c r="Q675" s="12" t="str">
        <f>IF(A675="","",IFERROR(IF(INDEX('Aide roster'!$G$6:$G$305,MATCH(A675,'Aide roster'!$B$6:$B$305,0))="","",INDEX('Aide roster'!$G$6:$G$305,MATCH(A675,'Aide roster'!$B$6:$B$305,0))),""))</f>
        <v/>
      </c>
      <c r="R675" s="11" t="str">
        <f t="shared" si="30"/>
        <v/>
      </c>
      <c r="S675" s="13" t="str">
        <f t="shared" si="31"/>
        <v/>
      </c>
      <c r="T675" s="11" t="str">
        <f t="shared" si="32"/>
        <v/>
      </c>
    </row>
    <row r="676" spans="1:20" x14ac:dyDescent="0.3">
      <c r="A676" s="11"/>
      <c r="B676" s="11" t="str">
        <f>IF(A676="","",IFERROR(INDEX('Aide roster'!$A$6:$A$305,MATCH(A676,'Aide roster'!$B$6:$B$305,0)),"ID not on roster"))</f>
        <v/>
      </c>
      <c r="C676" s="12"/>
      <c r="D676" s="13"/>
      <c r="E676" s="11"/>
      <c r="F676" s="11"/>
      <c r="G676" s="11"/>
      <c r="H676" s="11"/>
      <c r="I676" s="11"/>
      <c r="J676" s="12"/>
      <c r="K676" s="11"/>
      <c r="L676" s="11"/>
      <c r="M676" s="11"/>
      <c r="N676" s="11"/>
      <c r="O676" s="11"/>
      <c r="P676" s="12" t="str">
        <f>IF(A676="","",IFERROR(IF(INDEX('Aide roster'!$F$6:$F$305,MATCH(A676,'Aide roster'!$B$6:$B$305,0))="","",INDEX('Aide roster'!$F$6:$F$305,MATCH(A676,'Aide roster'!$B$6:$B$305,0))),""))</f>
        <v/>
      </c>
      <c r="Q676" s="12" t="str">
        <f>IF(A676="","",IFERROR(IF(INDEX('Aide roster'!$G$6:$G$305,MATCH(A676,'Aide roster'!$B$6:$B$305,0))="","",INDEX('Aide roster'!$G$6:$G$305,MATCH(A676,'Aide roster'!$B$6:$B$305,0))),""))</f>
        <v/>
      </c>
      <c r="R676" s="11" t="str">
        <f t="shared" si="30"/>
        <v/>
      </c>
      <c r="S676" s="13" t="str">
        <f t="shared" si="31"/>
        <v/>
      </c>
      <c r="T676" s="11" t="str">
        <f t="shared" si="32"/>
        <v/>
      </c>
    </row>
    <row r="677" spans="1:20" x14ac:dyDescent="0.3">
      <c r="A677" s="11"/>
      <c r="B677" s="11" t="str">
        <f>IF(A677="","",IFERROR(INDEX('Aide roster'!$A$6:$A$305,MATCH(A677,'Aide roster'!$B$6:$B$305,0)),"ID not on roster"))</f>
        <v/>
      </c>
      <c r="C677" s="12"/>
      <c r="D677" s="13"/>
      <c r="E677" s="11"/>
      <c r="F677" s="11"/>
      <c r="G677" s="11"/>
      <c r="H677" s="11"/>
      <c r="I677" s="11"/>
      <c r="J677" s="12"/>
      <c r="K677" s="11"/>
      <c r="L677" s="11"/>
      <c r="M677" s="11"/>
      <c r="N677" s="11"/>
      <c r="O677" s="11"/>
      <c r="P677" s="12" t="str">
        <f>IF(A677="","",IFERROR(IF(INDEX('Aide roster'!$F$6:$F$305,MATCH(A677,'Aide roster'!$B$6:$B$305,0))="","",INDEX('Aide roster'!$F$6:$F$305,MATCH(A677,'Aide roster'!$B$6:$B$305,0))),""))</f>
        <v/>
      </c>
      <c r="Q677" s="12" t="str">
        <f>IF(A677="","",IFERROR(IF(INDEX('Aide roster'!$G$6:$G$305,MATCH(A677,'Aide roster'!$B$6:$B$305,0))="","",INDEX('Aide roster'!$G$6:$G$305,MATCH(A677,'Aide roster'!$B$6:$B$305,0))),""))</f>
        <v/>
      </c>
      <c r="R677" s="11" t="str">
        <f t="shared" si="30"/>
        <v/>
      </c>
      <c r="S677" s="13" t="str">
        <f t="shared" si="31"/>
        <v/>
      </c>
      <c r="T677" s="11" t="str">
        <f t="shared" si="32"/>
        <v/>
      </c>
    </row>
    <row r="678" spans="1:20" x14ac:dyDescent="0.3">
      <c r="A678" s="11"/>
      <c r="B678" s="11" t="str">
        <f>IF(A678="","",IFERROR(INDEX('Aide roster'!$A$6:$A$305,MATCH(A678,'Aide roster'!$B$6:$B$305,0)),"ID not on roster"))</f>
        <v/>
      </c>
      <c r="C678" s="12"/>
      <c r="D678" s="13"/>
      <c r="E678" s="11"/>
      <c r="F678" s="11"/>
      <c r="G678" s="11"/>
      <c r="H678" s="11"/>
      <c r="I678" s="11"/>
      <c r="J678" s="12"/>
      <c r="K678" s="11"/>
      <c r="L678" s="11"/>
      <c r="M678" s="11"/>
      <c r="N678" s="11"/>
      <c r="O678" s="11"/>
      <c r="P678" s="12" t="str">
        <f>IF(A678="","",IFERROR(IF(INDEX('Aide roster'!$F$6:$F$305,MATCH(A678,'Aide roster'!$B$6:$B$305,0))="","",INDEX('Aide roster'!$F$6:$F$305,MATCH(A678,'Aide roster'!$B$6:$B$305,0))),""))</f>
        <v/>
      </c>
      <c r="Q678" s="12" t="str">
        <f>IF(A678="","",IFERROR(IF(INDEX('Aide roster'!$G$6:$G$305,MATCH(A678,'Aide roster'!$B$6:$B$305,0))="","",INDEX('Aide roster'!$G$6:$G$305,MATCH(A678,'Aide roster'!$B$6:$B$305,0))),""))</f>
        <v/>
      </c>
      <c r="R678" s="11" t="str">
        <f t="shared" si="30"/>
        <v/>
      </c>
      <c r="S678" s="13" t="str">
        <f t="shared" si="31"/>
        <v/>
      </c>
      <c r="T678" s="11" t="str">
        <f t="shared" si="32"/>
        <v/>
      </c>
    </row>
    <row r="679" spans="1:20" x14ac:dyDescent="0.3">
      <c r="A679" s="11"/>
      <c r="B679" s="11" t="str">
        <f>IF(A679="","",IFERROR(INDEX('Aide roster'!$A$6:$A$305,MATCH(A679,'Aide roster'!$B$6:$B$305,0)),"ID not on roster"))</f>
        <v/>
      </c>
      <c r="C679" s="12"/>
      <c r="D679" s="13"/>
      <c r="E679" s="11"/>
      <c r="F679" s="11"/>
      <c r="G679" s="11"/>
      <c r="H679" s="11"/>
      <c r="I679" s="11"/>
      <c r="J679" s="12"/>
      <c r="K679" s="11"/>
      <c r="L679" s="11"/>
      <c r="M679" s="11"/>
      <c r="N679" s="11"/>
      <c r="O679" s="11"/>
      <c r="P679" s="12" t="str">
        <f>IF(A679="","",IFERROR(IF(INDEX('Aide roster'!$F$6:$F$305,MATCH(A679,'Aide roster'!$B$6:$B$305,0))="","",INDEX('Aide roster'!$F$6:$F$305,MATCH(A679,'Aide roster'!$B$6:$B$305,0))),""))</f>
        <v/>
      </c>
      <c r="Q679" s="12" t="str">
        <f>IF(A679="","",IFERROR(IF(INDEX('Aide roster'!$G$6:$G$305,MATCH(A679,'Aide roster'!$B$6:$B$305,0))="","",INDEX('Aide roster'!$G$6:$G$305,MATCH(A679,'Aide roster'!$B$6:$B$305,0))),""))</f>
        <v/>
      </c>
      <c r="R679" s="11" t="str">
        <f t="shared" si="30"/>
        <v/>
      </c>
      <c r="S679" s="13" t="str">
        <f t="shared" si="31"/>
        <v/>
      </c>
      <c r="T679" s="11" t="str">
        <f t="shared" si="32"/>
        <v/>
      </c>
    </row>
    <row r="680" spans="1:20" x14ac:dyDescent="0.3">
      <c r="A680" s="11"/>
      <c r="B680" s="11" t="str">
        <f>IF(A680="","",IFERROR(INDEX('Aide roster'!$A$6:$A$305,MATCH(A680,'Aide roster'!$B$6:$B$305,0)),"ID not on roster"))</f>
        <v/>
      </c>
      <c r="C680" s="12"/>
      <c r="D680" s="13"/>
      <c r="E680" s="11"/>
      <c r="F680" s="11"/>
      <c r="G680" s="11"/>
      <c r="H680" s="11"/>
      <c r="I680" s="11"/>
      <c r="J680" s="12"/>
      <c r="K680" s="11"/>
      <c r="L680" s="11"/>
      <c r="M680" s="11"/>
      <c r="N680" s="11"/>
      <c r="O680" s="11"/>
      <c r="P680" s="12" t="str">
        <f>IF(A680="","",IFERROR(IF(INDEX('Aide roster'!$F$6:$F$305,MATCH(A680,'Aide roster'!$B$6:$B$305,0))="","",INDEX('Aide roster'!$F$6:$F$305,MATCH(A680,'Aide roster'!$B$6:$B$305,0))),""))</f>
        <v/>
      </c>
      <c r="Q680" s="12" t="str">
        <f>IF(A680="","",IFERROR(IF(INDEX('Aide roster'!$G$6:$G$305,MATCH(A680,'Aide roster'!$B$6:$B$305,0))="","",INDEX('Aide roster'!$G$6:$G$305,MATCH(A680,'Aide roster'!$B$6:$B$305,0))),""))</f>
        <v/>
      </c>
      <c r="R680" s="11" t="str">
        <f t="shared" si="30"/>
        <v/>
      </c>
      <c r="S680" s="13" t="str">
        <f t="shared" si="31"/>
        <v/>
      </c>
      <c r="T680" s="11" t="str">
        <f t="shared" si="32"/>
        <v/>
      </c>
    </row>
    <row r="681" spans="1:20" x14ac:dyDescent="0.3">
      <c r="A681" s="11"/>
      <c r="B681" s="11" t="str">
        <f>IF(A681="","",IFERROR(INDEX('Aide roster'!$A$6:$A$305,MATCH(A681,'Aide roster'!$B$6:$B$305,0)),"ID not on roster"))</f>
        <v/>
      </c>
      <c r="C681" s="12"/>
      <c r="D681" s="13"/>
      <c r="E681" s="11"/>
      <c r="F681" s="11"/>
      <c r="G681" s="11"/>
      <c r="H681" s="11"/>
      <c r="I681" s="11"/>
      <c r="J681" s="12"/>
      <c r="K681" s="11"/>
      <c r="L681" s="11"/>
      <c r="M681" s="11"/>
      <c r="N681" s="11"/>
      <c r="O681" s="11"/>
      <c r="P681" s="12" t="str">
        <f>IF(A681="","",IFERROR(IF(INDEX('Aide roster'!$F$6:$F$305,MATCH(A681,'Aide roster'!$B$6:$B$305,0))="","",INDEX('Aide roster'!$F$6:$F$305,MATCH(A681,'Aide roster'!$B$6:$B$305,0))),""))</f>
        <v/>
      </c>
      <c r="Q681" s="12" t="str">
        <f>IF(A681="","",IFERROR(IF(INDEX('Aide roster'!$G$6:$G$305,MATCH(A681,'Aide roster'!$B$6:$B$305,0))="","",INDEX('Aide roster'!$G$6:$G$305,MATCH(A681,'Aide roster'!$B$6:$B$305,0))),""))</f>
        <v/>
      </c>
      <c r="R681" s="11" t="str">
        <f t="shared" si="30"/>
        <v/>
      </c>
      <c r="S681" s="13" t="str">
        <f t="shared" si="31"/>
        <v/>
      </c>
      <c r="T681" s="11" t="str">
        <f t="shared" si="32"/>
        <v/>
      </c>
    </row>
    <row r="682" spans="1:20" x14ac:dyDescent="0.3">
      <c r="A682" s="11"/>
      <c r="B682" s="11" t="str">
        <f>IF(A682="","",IFERROR(INDEX('Aide roster'!$A$6:$A$305,MATCH(A682,'Aide roster'!$B$6:$B$305,0)),"ID not on roster"))</f>
        <v/>
      </c>
      <c r="C682" s="12"/>
      <c r="D682" s="13"/>
      <c r="E682" s="11"/>
      <c r="F682" s="11"/>
      <c r="G682" s="11"/>
      <c r="H682" s="11"/>
      <c r="I682" s="11"/>
      <c r="J682" s="12"/>
      <c r="K682" s="11"/>
      <c r="L682" s="11"/>
      <c r="M682" s="11"/>
      <c r="N682" s="11"/>
      <c r="O682" s="11"/>
      <c r="P682" s="12" t="str">
        <f>IF(A682="","",IFERROR(IF(INDEX('Aide roster'!$F$6:$F$305,MATCH(A682,'Aide roster'!$B$6:$B$305,0))="","",INDEX('Aide roster'!$F$6:$F$305,MATCH(A682,'Aide roster'!$B$6:$B$305,0))),""))</f>
        <v/>
      </c>
      <c r="Q682" s="12" t="str">
        <f>IF(A682="","",IFERROR(IF(INDEX('Aide roster'!$G$6:$G$305,MATCH(A682,'Aide roster'!$B$6:$B$305,0))="","",INDEX('Aide roster'!$G$6:$G$305,MATCH(A682,'Aide roster'!$B$6:$B$305,0))),""))</f>
        <v/>
      </c>
      <c r="R682" s="11" t="str">
        <f t="shared" si="30"/>
        <v/>
      </c>
      <c r="S682" s="13" t="str">
        <f t="shared" si="31"/>
        <v/>
      </c>
      <c r="T682" s="11" t="str">
        <f t="shared" si="32"/>
        <v/>
      </c>
    </row>
    <row r="683" spans="1:20" x14ac:dyDescent="0.3">
      <c r="A683" s="11"/>
      <c r="B683" s="11" t="str">
        <f>IF(A683="","",IFERROR(INDEX('Aide roster'!$A$6:$A$305,MATCH(A683,'Aide roster'!$B$6:$B$305,0)),"ID not on roster"))</f>
        <v/>
      </c>
      <c r="C683" s="12"/>
      <c r="D683" s="13"/>
      <c r="E683" s="11"/>
      <c r="F683" s="11"/>
      <c r="G683" s="11"/>
      <c r="H683" s="11"/>
      <c r="I683" s="11"/>
      <c r="J683" s="12"/>
      <c r="K683" s="11"/>
      <c r="L683" s="11"/>
      <c r="M683" s="11"/>
      <c r="N683" s="11"/>
      <c r="O683" s="11"/>
      <c r="P683" s="12" t="str">
        <f>IF(A683="","",IFERROR(IF(INDEX('Aide roster'!$F$6:$F$305,MATCH(A683,'Aide roster'!$B$6:$B$305,0))="","",INDEX('Aide roster'!$F$6:$F$305,MATCH(A683,'Aide roster'!$B$6:$B$305,0))),""))</f>
        <v/>
      </c>
      <c r="Q683" s="12" t="str">
        <f>IF(A683="","",IFERROR(IF(INDEX('Aide roster'!$G$6:$G$305,MATCH(A683,'Aide roster'!$B$6:$B$305,0))="","",INDEX('Aide roster'!$G$6:$G$305,MATCH(A683,'Aide roster'!$B$6:$B$305,0))),""))</f>
        <v/>
      </c>
      <c r="R683" s="11" t="str">
        <f t="shared" si="30"/>
        <v/>
      </c>
      <c r="S683" s="13" t="str">
        <f t="shared" si="31"/>
        <v/>
      </c>
      <c r="T683" s="11" t="str">
        <f t="shared" si="32"/>
        <v/>
      </c>
    </row>
    <row r="684" spans="1:20" x14ac:dyDescent="0.3">
      <c r="A684" s="11"/>
      <c r="B684" s="11" t="str">
        <f>IF(A684="","",IFERROR(INDEX('Aide roster'!$A$6:$A$305,MATCH(A684,'Aide roster'!$B$6:$B$305,0)),"ID not on roster"))</f>
        <v/>
      </c>
      <c r="C684" s="12"/>
      <c r="D684" s="13"/>
      <c r="E684" s="11"/>
      <c r="F684" s="11"/>
      <c r="G684" s="11"/>
      <c r="H684" s="11"/>
      <c r="I684" s="11"/>
      <c r="J684" s="12"/>
      <c r="K684" s="11"/>
      <c r="L684" s="11"/>
      <c r="M684" s="11"/>
      <c r="N684" s="11"/>
      <c r="O684" s="11"/>
      <c r="P684" s="12" t="str">
        <f>IF(A684="","",IFERROR(IF(INDEX('Aide roster'!$F$6:$F$305,MATCH(A684,'Aide roster'!$B$6:$B$305,0))="","",INDEX('Aide roster'!$F$6:$F$305,MATCH(A684,'Aide roster'!$B$6:$B$305,0))),""))</f>
        <v/>
      </c>
      <c r="Q684" s="12" t="str">
        <f>IF(A684="","",IFERROR(IF(INDEX('Aide roster'!$G$6:$G$305,MATCH(A684,'Aide roster'!$B$6:$B$305,0))="","",INDEX('Aide roster'!$G$6:$G$305,MATCH(A684,'Aide roster'!$B$6:$B$305,0))),""))</f>
        <v/>
      </c>
      <c r="R684" s="11" t="str">
        <f t="shared" si="30"/>
        <v/>
      </c>
      <c r="S684" s="13" t="str">
        <f t="shared" si="31"/>
        <v/>
      </c>
      <c r="T684" s="11" t="str">
        <f t="shared" si="32"/>
        <v/>
      </c>
    </row>
    <row r="685" spans="1:20" x14ac:dyDescent="0.3">
      <c r="A685" s="11"/>
      <c r="B685" s="11" t="str">
        <f>IF(A685="","",IFERROR(INDEX('Aide roster'!$A$6:$A$305,MATCH(A685,'Aide roster'!$B$6:$B$305,0)),"ID not on roster"))</f>
        <v/>
      </c>
      <c r="C685" s="12"/>
      <c r="D685" s="13"/>
      <c r="E685" s="11"/>
      <c r="F685" s="11"/>
      <c r="G685" s="11"/>
      <c r="H685" s="11"/>
      <c r="I685" s="11"/>
      <c r="J685" s="12"/>
      <c r="K685" s="11"/>
      <c r="L685" s="11"/>
      <c r="M685" s="11"/>
      <c r="N685" s="11"/>
      <c r="O685" s="11"/>
      <c r="P685" s="12" t="str">
        <f>IF(A685="","",IFERROR(IF(INDEX('Aide roster'!$F$6:$F$305,MATCH(A685,'Aide roster'!$B$6:$B$305,0))="","",INDEX('Aide roster'!$F$6:$F$305,MATCH(A685,'Aide roster'!$B$6:$B$305,0))),""))</f>
        <v/>
      </c>
      <c r="Q685" s="12" t="str">
        <f>IF(A685="","",IFERROR(IF(INDEX('Aide roster'!$G$6:$G$305,MATCH(A685,'Aide roster'!$B$6:$B$305,0))="","",INDEX('Aide roster'!$G$6:$G$305,MATCH(A685,'Aide roster'!$B$6:$B$305,0))),""))</f>
        <v/>
      </c>
      <c r="R685" s="11" t="str">
        <f t="shared" si="30"/>
        <v/>
      </c>
      <c r="S685" s="13" t="str">
        <f t="shared" si="31"/>
        <v/>
      </c>
      <c r="T685" s="11" t="str">
        <f t="shared" si="32"/>
        <v/>
      </c>
    </row>
    <row r="686" spans="1:20" x14ac:dyDescent="0.3">
      <c r="A686" s="11"/>
      <c r="B686" s="11" t="str">
        <f>IF(A686="","",IFERROR(INDEX('Aide roster'!$A$6:$A$305,MATCH(A686,'Aide roster'!$B$6:$B$305,0)),"ID not on roster"))</f>
        <v/>
      </c>
      <c r="C686" s="12"/>
      <c r="D686" s="13"/>
      <c r="E686" s="11"/>
      <c r="F686" s="11"/>
      <c r="G686" s="11"/>
      <c r="H686" s="11"/>
      <c r="I686" s="11"/>
      <c r="J686" s="12"/>
      <c r="K686" s="11"/>
      <c r="L686" s="11"/>
      <c r="M686" s="11"/>
      <c r="N686" s="11"/>
      <c r="O686" s="11"/>
      <c r="P686" s="12" t="str">
        <f>IF(A686="","",IFERROR(IF(INDEX('Aide roster'!$F$6:$F$305,MATCH(A686,'Aide roster'!$B$6:$B$305,0))="","",INDEX('Aide roster'!$F$6:$F$305,MATCH(A686,'Aide roster'!$B$6:$B$305,0))),""))</f>
        <v/>
      </c>
      <c r="Q686" s="12" t="str">
        <f>IF(A686="","",IFERROR(IF(INDEX('Aide roster'!$G$6:$G$305,MATCH(A686,'Aide roster'!$B$6:$B$305,0))="","",INDEX('Aide roster'!$G$6:$G$305,MATCH(A686,'Aide roster'!$B$6:$B$305,0))),""))</f>
        <v/>
      </c>
      <c r="R686" s="11" t="str">
        <f t="shared" si="30"/>
        <v/>
      </c>
      <c r="S686" s="13" t="str">
        <f t="shared" si="31"/>
        <v/>
      </c>
      <c r="T686" s="11" t="str">
        <f t="shared" si="32"/>
        <v/>
      </c>
    </row>
    <row r="687" spans="1:20" x14ac:dyDescent="0.3">
      <c r="A687" s="11"/>
      <c r="B687" s="11" t="str">
        <f>IF(A687="","",IFERROR(INDEX('Aide roster'!$A$6:$A$305,MATCH(A687,'Aide roster'!$B$6:$B$305,0)),"ID not on roster"))</f>
        <v/>
      </c>
      <c r="C687" s="12"/>
      <c r="D687" s="13"/>
      <c r="E687" s="11"/>
      <c r="F687" s="11"/>
      <c r="G687" s="11"/>
      <c r="H687" s="11"/>
      <c r="I687" s="11"/>
      <c r="J687" s="12"/>
      <c r="K687" s="11"/>
      <c r="L687" s="11"/>
      <c r="M687" s="11"/>
      <c r="N687" s="11"/>
      <c r="O687" s="11"/>
      <c r="P687" s="12" t="str">
        <f>IF(A687="","",IFERROR(IF(INDEX('Aide roster'!$F$6:$F$305,MATCH(A687,'Aide roster'!$B$6:$B$305,0))="","",INDEX('Aide roster'!$F$6:$F$305,MATCH(A687,'Aide roster'!$B$6:$B$305,0))),""))</f>
        <v/>
      </c>
      <c r="Q687" s="12" t="str">
        <f>IF(A687="","",IFERROR(IF(INDEX('Aide roster'!$G$6:$G$305,MATCH(A687,'Aide roster'!$B$6:$B$305,0))="","",INDEX('Aide roster'!$G$6:$G$305,MATCH(A687,'Aide roster'!$B$6:$B$305,0))),""))</f>
        <v/>
      </c>
      <c r="R687" s="11" t="str">
        <f t="shared" si="30"/>
        <v/>
      </c>
      <c r="S687" s="13" t="str">
        <f t="shared" si="31"/>
        <v/>
      </c>
      <c r="T687" s="11" t="str">
        <f t="shared" si="32"/>
        <v/>
      </c>
    </row>
    <row r="688" spans="1:20" x14ac:dyDescent="0.3">
      <c r="A688" s="11"/>
      <c r="B688" s="11" t="str">
        <f>IF(A688="","",IFERROR(INDEX('Aide roster'!$A$6:$A$305,MATCH(A688,'Aide roster'!$B$6:$B$305,0)),"ID not on roster"))</f>
        <v/>
      </c>
      <c r="C688" s="12"/>
      <c r="D688" s="13"/>
      <c r="E688" s="11"/>
      <c r="F688" s="11"/>
      <c r="G688" s="11"/>
      <c r="H688" s="11"/>
      <c r="I688" s="11"/>
      <c r="J688" s="12"/>
      <c r="K688" s="11"/>
      <c r="L688" s="11"/>
      <c r="M688" s="11"/>
      <c r="N688" s="11"/>
      <c r="O688" s="11"/>
      <c r="P688" s="12" t="str">
        <f>IF(A688="","",IFERROR(IF(INDEX('Aide roster'!$F$6:$F$305,MATCH(A688,'Aide roster'!$B$6:$B$305,0))="","",INDEX('Aide roster'!$F$6:$F$305,MATCH(A688,'Aide roster'!$B$6:$B$305,0))),""))</f>
        <v/>
      </c>
      <c r="Q688" s="12" t="str">
        <f>IF(A688="","",IFERROR(IF(INDEX('Aide roster'!$G$6:$G$305,MATCH(A688,'Aide roster'!$B$6:$B$305,0))="","",INDEX('Aide roster'!$G$6:$G$305,MATCH(A688,'Aide roster'!$B$6:$B$305,0))),""))</f>
        <v/>
      </c>
      <c r="R688" s="11" t="str">
        <f t="shared" si="30"/>
        <v/>
      </c>
      <c r="S688" s="13" t="str">
        <f t="shared" si="31"/>
        <v/>
      </c>
      <c r="T688" s="11" t="str">
        <f t="shared" si="32"/>
        <v/>
      </c>
    </row>
    <row r="689" spans="1:20" x14ac:dyDescent="0.3">
      <c r="A689" s="11"/>
      <c r="B689" s="11" t="str">
        <f>IF(A689="","",IFERROR(INDEX('Aide roster'!$A$6:$A$305,MATCH(A689,'Aide roster'!$B$6:$B$305,0)),"ID not on roster"))</f>
        <v/>
      </c>
      <c r="C689" s="12"/>
      <c r="D689" s="13"/>
      <c r="E689" s="11"/>
      <c r="F689" s="11"/>
      <c r="G689" s="11"/>
      <c r="H689" s="11"/>
      <c r="I689" s="11"/>
      <c r="J689" s="12"/>
      <c r="K689" s="11"/>
      <c r="L689" s="11"/>
      <c r="M689" s="11"/>
      <c r="N689" s="11"/>
      <c r="O689" s="11"/>
      <c r="P689" s="12" t="str">
        <f>IF(A689="","",IFERROR(IF(INDEX('Aide roster'!$F$6:$F$305,MATCH(A689,'Aide roster'!$B$6:$B$305,0))="","",INDEX('Aide roster'!$F$6:$F$305,MATCH(A689,'Aide roster'!$B$6:$B$305,0))),""))</f>
        <v/>
      </c>
      <c r="Q689" s="12" t="str">
        <f>IF(A689="","",IFERROR(IF(INDEX('Aide roster'!$G$6:$G$305,MATCH(A689,'Aide roster'!$B$6:$B$305,0))="","",INDEX('Aide roster'!$G$6:$G$305,MATCH(A689,'Aide roster'!$B$6:$B$305,0))),""))</f>
        <v/>
      </c>
      <c r="R689" s="11" t="str">
        <f t="shared" si="30"/>
        <v/>
      </c>
      <c r="S689" s="13" t="str">
        <f t="shared" si="31"/>
        <v/>
      </c>
      <c r="T689" s="11" t="str">
        <f t="shared" si="32"/>
        <v/>
      </c>
    </row>
    <row r="690" spans="1:20" x14ac:dyDescent="0.3">
      <c r="A690" s="11"/>
      <c r="B690" s="11" t="str">
        <f>IF(A690="","",IFERROR(INDEX('Aide roster'!$A$6:$A$305,MATCH(A690,'Aide roster'!$B$6:$B$305,0)),"ID not on roster"))</f>
        <v/>
      </c>
      <c r="C690" s="12"/>
      <c r="D690" s="13"/>
      <c r="E690" s="11"/>
      <c r="F690" s="11"/>
      <c r="G690" s="11"/>
      <c r="H690" s="11"/>
      <c r="I690" s="11"/>
      <c r="J690" s="12"/>
      <c r="K690" s="11"/>
      <c r="L690" s="11"/>
      <c r="M690" s="11"/>
      <c r="N690" s="11"/>
      <c r="O690" s="11"/>
      <c r="P690" s="12" t="str">
        <f>IF(A690="","",IFERROR(IF(INDEX('Aide roster'!$F$6:$F$305,MATCH(A690,'Aide roster'!$B$6:$B$305,0))="","",INDEX('Aide roster'!$F$6:$F$305,MATCH(A690,'Aide roster'!$B$6:$B$305,0))),""))</f>
        <v/>
      </c>
      <c r="Q690" s="12" t="str">
        <f>IF(A690="","",IFERROR(IF(INDEX('Aide roster'!$G$6:$G$305,MATCH(A690,'Aide roster'!$B$6:$B$305,0))="","",INDEX('Aide roster'!$G$6:$G$305,MATCH(A690,'Aide roster'!$B$6:$B$305,0))),""))</f>
        <v/>
      </c>
      <c r="R690" s="11" t="str">
        <f t="shared" si="30"/>
        <v/>
      </c>
      <c r="S690" s="13" t="str">
        <f t="shared" si="31"/>
        <v/>
      </c>
      <c r="T690" s="11" t="str">
        <f t="shared" si="32"/>
        <v/>
      </c>
    </row>
    <row r="691" spans="1:20" x14ac:dyDescent="0.3">
      <c r="A691" s="11"/>
      <c r="B691" s="11" t="str">
        <f>IF(A691="","",IFERROR(INDEX('Aide roster'!$A$6:$A$305,MATCH(A691,'Aide roster'!$B$6:$B$305,0)),"ID not on roster"))</f>
        <v/>
      </c>
      <c r="C691" s="12"/>
      <c r="D691" s="13"/>
      <c r="E691" s="11"/>
      <c r="F691" s="11"/>
      <c r="G691" s="11"/>
      <c r="H691" s="11"/>
      <c r="I691" s="11"/>
      <c r="J691" s="12"/>
      <c r="K691" s="11"/>
      <c r="L691" s="11"/>
      <c r="M691" s="11"/>
      <c r="N691" s="11"/>
      <c r="O691" s="11"/>
      <c r="P691" s="12" t="str">
        <f>IF(A691="","",IFERROR(IF(INDEX('Aide roster'!$F$6:$F$305,MATCH(A691,'Aide roster'!$B$6:$B$305,0))="","",INDEX('Aide roster'!$F$6:$F$305,MATCH(A691,'Aide roster'!$B$6:$B$305,0))),""))</f>
        <v/>
      </c>
      <c r="Q691" s="12" t="str">
        <f>IF(A691="","",IFERROR(IF(INDEX('Aide roster'!$G$6:$G$305,MATCH(A691,'Aide roster'!$B$6:$B$305,0))="","",INDEX('Aide roster'!$G$6:$G$305,MATCH(A691,'Aide roster'!$B$6:$B$305,0))),""))</f>
        <v/>
      </c>
      <c r="R691" s="11" t="str">
        <f t="shared" si="30"/>
        <v/>
      </c>
      <c r="S691" s="13" t="str">
        <f t="shared" si="31"/>
        <v/>
      </c>
      <c r="T691" s="11" t="str">
        <f t="shared" si="32"/>
        <v/>
      </c>
    </row>
    <row r="692" spans="1:20" x14ac:dyDescent="0.3">
      <c r="A692" s="11"/>
      <c r="B692" s="11" t="str">
        <f>IF(A692="","",IFERROR(INDEX('Aide roster'!$A$6:$A$305,MATCH(A692,'Aide roster'!$B$6:$B$305,0)),"ID not on roster"))</f>
        <v/>
      </c>
      <c r="C692" s="12"/>
      <c r="D692" s="13"/>
      <c r="E692" s="11"/>
      <c r="F692" s="11"/>
      <c r="G692" s="11"/>
      <c r="H692" s="11"/>
      <c r="I692" s="11"/>
      <c r="J692" s="12"/>
      <c r="K692" s="11"/>
      <c r="L692" s="11"/>
      <c r="M692" s="11"/>
      <c r="N692" s="11"/>
      <c r="O692" s="11"/>
      <c r="P692" s="12" t="str">
        <f>IF(A692="","",IFERROR(IF(INDEX('Aide roster'!$F$6:$F$305,MATCH(A692,'Aide roster'!$B$6:$B$305,0))="","",INDEX('Aide roster'!$F$6:$F$305,MATCH(A692,'Aide roster'!$B$6:$B$305,0))),""))</f>
        <v/>
      </c>
      <c r="Q692" s="12" t="str">
        <f>IF(A692="","",IFERROR(IF(INDEX('Aide roster'!$G$6:$G$305,MATCH(A692,'Aide roster'!$B$6:$B$305,0))="","",INDEX('Aide roster'!$G$6:$G$305,MATCH(A692,'Aide roster'!$B$6:$B$305,0))),""))</f>
        <v/>
      </c>
      <c r="R692" s="11" t="str">
        <f t="shared" si="30"/>
        <v/>
      </c>
      <c r="S692" s="13" t="str">
        <f t="shared" si="31"/>
        <v/>
      </c>
      <c r="T692" s="11" t="str">
        <f t="shared" si="32"/>
        <v/>
      </c>
    </row>
    <row r="693" spans="1:20" x14ac:dyDescent="0.3">
      <c r="A693" s="11"/>
      <c r="B693" s="11" t="str">
        <f>IF(A693="","",IFERROR(INDEX('Aide roster'!$A$6:$A$305,MATCH(A693,'Aide roster'!$B$6:$B$305,0)),"ID not on roster"))</f>
        <v/>
      </c>
      <c r="C693" s="12"/>
      <c r="D693" s="13"/>
      <c r="E693" s="11"/>
      <c r="F693" s="11"/>
      <c r="G693" s="11"/>
      <c r="H693" s="11"/>
      <c r="I693" s="11"/>
      <c r="J693" s="12"/>
      <c r="K693" s="11"/>
      <c r="L693" s="11"/>
      <c r="M693" s="11"/>
      <c r="N693" s="11"/>
      <c r="O693" s="11"/>
      <c r="P693" s="12" t="str">
        <f>IF(A693="","",IFERROR(IF(INDEX('Aide roster'!$F$6:$F$305,MATCH(A693,'Aide roster'!$B$6:$B$305,0))="","",INDEX('Aide roster'!$F$6:$F$305,MATCH(A693,'Aide roster'!$B$6:$B$305,0))),""))</f>
        <v/>
      </c>
      <c r="Q693" s="12" t="str">
        <f>IF(A693="","",IFERROR(IF(INDEX('Aide roster'!$G$6:$G$305,MATCH(A693,'Aide roster'!$B$6:$B$305,0))="","",INDEX('Aide roster'!$G$6:$G$305,MATCH(A693,'Aide roster'!$B$6:$B$305,0))),""))</f>
        <v/>
      </c>
      <c r="R693" s="11" t="str">
        <f t="shared" si="30"/>
        <v/>
      </c>
      <c r="S693" s="13" t="str">
        <f t="shared" si="31"/>
        <v/>
      </c>
      <c r="T693" s="11" t="str">
        <f t="shared" si="32"/>
        <v/>
      </c>
    </row>
    <row r="694" spans="1:20" x14ac:dyDescent="0.3">
      <c r="A694" s="11"/>
      <c r="B694" s="11" t="str">
        <f>IF(A694="","",IFERROR(INDEX('Aide roster'!$A$6:$A$305,MATCH(A694,'Aide roster'!$B$6:$B$305,0)),"ID not on roster"))</f>
        <v/>
      </c>
      <c r="C694" s="12"/>
      <c r="D694" s="13"/>
      <c r="E694" s="11"/>
      <c r="F694" s="11"/>
      <c r="G694" s="11"/>
      <c r="H694" s="11"/>
      <c r="I694" s="11"/>
      <c r="J694" s="12"/>
      <c r="K694" s="11"/>
      <c r="L694" s="11"/>
      <c r="M694" s="11"/>
      <c r="N694" s="11"/>
      <c r="O694" s="11"/>
      <c r="P694" s="12" t="str">
        <f>IF(A694="","",IFERROR(IF(INDEX('Aide roster'!$F$6:$F$305,MATCH(A694,'Aide roster'!$B$6:$B$305,0))="","",INDEX('Aide roster'!$F$6:$F$305,MATCH(A694,'Aide roster'!$B$6:$B$305,0))),""))</f>
        <v/>
      </c>
      <c r="Q694" s="12" t="str">
        <f>IF(A694="","",IFERROR(IF(INDEX('Aide roster'!$G$6:$G$305,MATCH(A694,'Aide roster'!$B$6:$B$305,0))="","",INDEX('Aide roster'!$G$6:$G$305,MATCH(A694,'Aide roster'!$B$6:$B$305,0))),""))</f>
        <v/>
      </c>
      <c r="R694" s="11" t="str">
        <f t="shared" si="30"/>
        <v/>
      </c>
      <c r="S694" s="13" t="str">
        <f t="shared" si="31"/>
        <v/>
      </c>
      <c r="T694" s="11" t="str">
        <f t="shared" si="32"/>
        <v/>
      </c>
    </row>
    <row r="695" spans="1:20" x14ac:dyDescent="0.3">
      <c r="A695" s="11"/>
      <c r="B695" s="11" t="str">
        <f>IF(A695="","",IFERROR(INDEX('Aide roster'!$A$6:$A$305,MATCH(A695,'Aide roster'!$B$6:$B$305,0)),"ID not on roster"))</f>
        <v/>
      </c>
      <c r="C695" s="12"/>
      <c r="D695" s="13"/>
      <c r="E695" s="11"/>
      <c r="F695" s="11"/>
      <c r="G695" s="11"/>
      <c r="H695" s="11"/>
      <c r="I695" s="11"/>
      <c r="J695" s="12"/>
      <c r="K695" s="11"/>
      <c r="L695" s="11"/>
      <c r="M695" s="11"/>
      <c r="N695" s="11"/>
      <c r="O695" s="11"/>
      <c r="P695" s="12" t="str">
        <f>IF(A695="","",IFERROR(IF(INDEX('Aide roster'!$F$6:$F$305,MATCH(A695,'Aide roster'!$B$6:$B$305,0))="","",INDEX('Aide roster'!$F$6:$F$305,MATCH(A695,'Aide roster'!$B$6:$B$305,0))),""))</f>
        <v/>
      </c>
      <c r="Q695" s="12" t="str">
        <f>IF(A695="","",IFERROR(IF(INDEX('Aide roster'!$G$6:$G$305,MATCH(A695,'Aide roster'!$B$6:$B$305,0))="","",INDEX('Aide roster'!$G$6:$G$305,MATCH(A695,'Aide roster'!$B$6:$B$305,0))),""))</f>
        <v/>
      </c>
      <c r="R695" s="11" t="str">
        <f t="shared" si="30"/>
        <v/>
      </c>
      <c r="S695" s="13" t="str">
        <f t="shared" si="31"/>
        <v/>
      </c>
      <c r="T695" s="11" t="str">
        <f t="shared" si="32"/>
        <v/>
      </c>
    </row>
    <row r="696" spans="1:20" x14ac:dyDescent="0.3">
      <c r="A696" s="11"/>
      <c r="B696" s="11" t="str">
        <f>IF(A696="","",IFERROR(INDEX('Aide roster'!$A$6:$A$305,MATCH(A696,'Aide roster'!$B$6:$B$305,0)),"ID not on roster"))</f>
        <v/>
      </c>
      <c r="C696" s="12"/>
      <c r="D696" s="13"/>
      <c r="E696" s="11"/>
      <c r="F696" s="11"/>
      <c r="G696" s="11"/>
      <c r="H696" s="11"/>
      <c r="I696" s="11"/>
      <c r="J696" s="12"/>
      <c r="K696" s="11"/>
      <c r="L696" s="11"/>
      <c r="M696" s="11"/>
      <c r="N696" s="11"/>
      <c r="O696" s="11"/>
      <c r="P696" s="12" t="str">
        <f>IF(A696="","",IFERROR(IF(INDEX('Aide roster'!$F$6:$F$305,MATCH(A696,'Aide roster'!$B$6:$B$305,0))="","",INDEX('Aide roster'!$F$6:$F$305,MATCH(A696,'Aide roster'!$B$6:$B$305,0))),""))</f>
        <v/>
      </c>
      <c r="Q696" s="12" t="str">
        <f>IF(A696="","",IFERROR(IF(INDEX('Aide roster'!$G$6:$G$305,MATCH(A696,'Aide roster'!$B$6:$B$305,0))="","",INDEX('Aide roster'!$G$6:$G$305,MATCH(A696,'Aide roster'!$B$6:$B$305,0))),""))</f>
        <v/>
      </c>
      <c r="R696" s="11" t="str">
        <f t="shared" si="30"/>
        <v/>
      </c>
      <c r="S696" s="13" t="str">
        <f t="shared" si="31"/>
        <v/>
      </c>
      <c r="T696" s="11" t="str">
        <f t="shared" si="32"/>
        <v/>
      </c>
    </row>
    <row r="697" spans="1:20" x14ac:dyDescent="0.3">
      <c r="A697" s="11"/>
      <c r="B697" s="11" t="str">
        <f>IF(A697="","",IFERROR(INDEX('Aide roster'!$A$6:$A$305,MATCH(A697,'Aide roster'!$B$6:$B$305,0)),"ID not on roster"))</f>
        <v/>
      </c>
      <c r="C697" s="12"/>
      <c r="D697" s="13"/>
      <c r="E697" s="11"/>
      <c r="F697" s="11"/>
      <c r="G697" s="11"/>
      <c r="H697" s="11"/>
      <c r="I697" s="11"/>
      <c r="J697" s="12"/>
      <c r="K697" s="11"/>
      <c r="L697" s="11"/>
      <c r="M697" s="11"/>
      <c r="N697" s="11"/>
      <c r="O697" s="11"/>
      <c r="P697" s="12" t="str">
        <f>IF(A697="","",IFERROR(IF(INDEX('Aide roster'!$F$6:$F$305,MATCH(A697,'Aide roster'!$B$6:$B$305,0))="","",INDEX('Aide roster'!$F$6:$F$305,MATCH(A697,'Aide roster'!$B$6:$B$305,0))),""))</f>
        <v/>
      </c>
      <c r="Q697" s="12" t="str">
        <f>IF(A697="","",IFERROR(IF(INDEX('Aide roster'!$G$6:$G$305,MATCH(A697,'Aide roster'!$B$6:$B$305,0))="","",INDEX('Aide roster'!$G$6:$G$305,MATCH(A697,'Aide roster'!$B$6:$B$305,0))),""))</f>
        <v/>
      </c>
      <c r="R697" s="11" t="str">
        <f t="shared" si="30"/>
        <v/>
      </c>
      <c r="S697" s="13" t="str">
        <f t="shared" si="31"/>
        <v/>
      </c>
      <c r="T697" s="11" t="str">
        <f t="shared" si="32"/>
        <v/>
      </c>
    </row>
    <row r="698" spans="1:20" x14ac:dyDescent="0.3">
      <c r="A698" s="11"/>
      <c r="B698" s="11" t="str">
        <f>IF(A698="","",IFERROR(INDEX('Aide roster'!$A$6:$A$305,MATCH(A698,'Aide roster'!$B$6:$B$305,0)),"ID not on roster"))</f>
        <v/>
      </c>
      <c r="C698" s="12"/>
      <c r="D698" s="13"/>
      <c r="E698" s="11"/>
      <c r="F698" s="11"/>
      <c r="G698" s="11"/>
      <c r="H698" s="11"/>
      <c r="I698" s="11"/>
      <c r="J698" s="12"/>
      <c r="K698" s="11"/>
      <c r="L698" s="11"/>
      <c r="M698" s="11"/>
      <c r="N698" s="11"/>
      <c r="O698" s="11"/>
      <c r="P698" s="12" t="str">
        <f>IF(A698="","",IFERROR(IF(INDEX('Aide roster'!$F$6:$F$305,MATCH(A698,'Aide roster'!$B$6:$B$305,0))="","",INDEX('Aide roster'!$F$6:$F$305,MATCH(A698,'Aide roster'!$B$6:$B$305,0))),""))</f>
        <v/>
      </c>
      <c r="Q698" s="12" t="str">
        <f>IF(A698="","",IFERROR(IF(INDEX('Aide roster'!$G$6:$G$305,MATCH(A698,'Aide roster'!$B$6:$B$305,0))="","",INDEX('Aide roster'!$G$6:$G$305,MATCH(A698,'Aide roster'!$B$6:$B$305,0))),""))</f>
        <v/>
      </c>
      <c r="R698" s="11" t="str">
        <f t="shared" si="30"/>
        <v/>
      </c>
      <c r="S698" s="13" t="str">
        <f t="shared" si="31"/>
        <v/>
      </c>
      <c r="T698" s="11" t="str">
        <f t="shared" si="32"/>
        <v/>
      </c>
    </row>
    <row r="699" spans="1:20" x14ac:dyDescent="0.3">
      <c r="A699" s="11"/>
      <c r="B699" s="11" t="str">
        <f>IF(A699="","",IFERROR(INDEX('Aide roster'!$A$6:$A$305,MATCH(A699,'Aide roster'!$B$6:$B$305,0)),"ID not on roster"))</f>
        <v/>
      </c>
      <c r="C699" s="12"/>
      <c r="D699" s="13"/>
      <c r="E699" s="11"/>
      <c r="F699" s="11"/>
      <c r="G699" s="11"/>
      <c r="H699" s="11"/>
      <c r="I699" s="11"/>
      <c r="J699" s="12"/>
      <c r="K699" s="11"/>
      <c r="L699" s="11"/>
      <c r="M699" s="11"/>
      <c r="N699" s="11"/>
      <c r="O699" s="11"/>
      <c r="P699" s="12" t="str">
        <f>IF(A699="","",IFERROR(IF(INDEX('Aide roster'!$F$6:$F$305,MATCH(A699,'Aide roster'!$B$6:$B$305,0))="","",INDEX('Aide roster'!$F$6:$F$305,MATCH(A699,'Aide roster'!$B$6:$B$305,0))),""))</f>
        <v/>
      </c>
      <c r="Q699" s="12" t="str">
        <f>IF(A699="","",IFERROR(IF(INDEX('Aide roster'!$G$6:$G$305,MATCH(A699,'Aide roster'!$B$6:$B$305,0))="","",INDEX('Aide roster'!$G$6:$G$305,MATCH(A699,'Aide roster'!$B$6:$B$305,0))),""))</f>
        <v/>
      </c>
      <c r="R699" s="11" t="str">
        <f t="shared" si="30"/>
        <v/>
      </c>
      <c r="S699" s="13" t="str">
        <f t="shared" si="31"/>
        <v/>
      </c>
      <c r="T699" s="11" t="str">
        <f t="shared" si="32"/>
        <v/>
      </c>
    </row>
    <row r="700" spans="1:20" x14ac:dyDescent="0.3">
      <c r="A700" s="11"/>
      <c r="B700" s="11" t="str">
        <f>IF(A700="","",IFERROR(INDEX('Aide roster'!$A$6:$A$305,MATCH(A700,'Aide roster'!$B$6:$B$305,0)),"ID not on roster"))</f>
        <v/>
      </c>
      <c r="C700" s="12"/>
      <c r="D700" s="13"/>
      <c r="E700" s="11"/>
      <c r="F700" s="11"/>
      <c r="G700" s="11"/>
      <c r="H700" s="11"/>
      <c r="I700" s="11"/>
      <c r="J700" s="12"/>
      <c r="K700" s="11"/>
      <c r="L700" s="11"/>
      <c r="M700" s="11"/>
      <c r="N700" s="11"/>
      <c r="O700" s="11"/>
      <c r="P700" s="12" t="str">
        <f>IF(A700="","",IFERROR(IF(INDEX('Aide roster'!$F$6:$F$305,MATCH(A700,'Aide roster'!$B$6:$B$305,0))="","",INDEX('Aide roster'!$F$6:$F$305,MATCH(A700,'Aide roster'!$B$6:$B$305,0))),""))</f>
        <v/>
      </c>
      <c r="Q700" s="12" t="str">
        <f>IF(A700="","",IFERROR(IF(INDEX('Aide roster'!$G$6:$G$305,MATCH(A700,'Aide roster'!$B$6:$B$305,0))="","",INDEX('Aide roster'!$G$6:$G$305,MATCH(A700,'Aide roster'!$B$6:$B$305,0))),""))</f>
        <v/>
      </c>
      <c r="R700" s="11" t="str">
        <f t="shared" si="30"/>
        <v/>
      </c>
      <c r="S700" s="13" t="str">
        <f t="shared" si="31"/>
        <v/>
      </c>
      <c r="T700" s="11" t="str">
        <f t="shared" si="32"/>
        <v/>
      </c>
    </row>
    <row r="701" spans="1:20" x14ac:dyDescent="0.3">
      <c r="A701" s="11"/>
      <c r="B701" s="11" t="str">
        <f>IF(A701="","",IFERROR(INDEX('Aide roster'!$A$6:$A$305,MATCH(A701,'Aide roster'!$B$6:$B$305,0)),"ID not on roster"))</f>
        <v/>
      </c>
      <c r="C701" s="12"/>
      <c r="D701" s="13"/>
      <c r="E701" s="11"/>
      <c r="F701" s="11"/>
      <c r="G701" s="11"/>
      <c r="H701" s="11"/>
      <c r="I701" s="11"/>
      <c r="J701" s="12"/>
      <c r="K701" s="11"/>
      <c r="L701" s="11"/>
      <c r="M701" s="11"/>
      <c r="N701" s="11"/>
      <c r="O701" s="11"/>
      <c r="P701" s="12" t="str">
        <f>IF(A701="","",IFERROR(IF(INDEX('Aide roster'!$F$6:$F$305,MATCH(A701,'Aide roster'!$B$6:$B$305,0))="","",INDEX('Aide roster'!$F$6:$F$305,MATCH(A701,'Aide roster'!$B$6:$B$305,0))),""))</f>
        <v/>
      </c>
      <c r="Q701" s="12" t="str">
        <f>IF(A701="","",IFERROR(IF(INDEX('Aide roster'!$G$6:$G$305,MATCH(A701,'Aide roster'!$B$6:$B$305,0))="","",INDEX('Aide roster'!$G$6:$G$305,MATCH(A701,'Aide roster'!$B$6:$B$305,0))),""))</f>
        <v/>
      </c>
      <c r="R701" s="11" t="str">
        <f t="shared" si="30"/>
        <v/>
      </c>
      <c r="S701" s="13" t="str">
        <f t="shared" si="31"/>
        <v/>
      </c>
      <c r="T701" s="11" t="str">
        <f t="shared" si="32"/>
        <v/>
      </c>
    </row>
    <row r="702" spans="1:20" x14ac:dyDescent="0.3">
      <c r="A702" s="11"/>
      <c r="B702" s="11" t="str">
        <f>IF(A702="","",IFERROR(INDEX('Aide roster'!$A$6:$A$305,MATCH(A702,'Aide roster'!$B$6:$B$305,0)),"ID not on roster"))</f>
        <v/>
      </c>
      <c r="C702" s="12"/>
      <c r="D702" s="13"/>
      <c r="E702" s="11"/>
      <c r="F702" s="11"/>
      <c r="G702" s="11"/>
      <c r="H702" s="11"/>
      <c r="I702" s="11"/>
      <c r="J702" s="12"/>
      <c r="K702" s="11"/>
      <c r="L702" s="11"/>
      <c r="M702" s="11"/>
      <c r="N702" s="11"/>
      <c r="O702" s="11"/>
      <c r="P702" s="12" t="str">
        <f>IF(A702="","",IFERROR(IF(INDEX('Aide roster'!$F$6:$F$305,MATCH(A702,'Aide roster'!$B$6:$B$305,0))="","",INDEX('Aide roster'!$F$6:$F$305,MATCH(A702,'Aide roster'!$B$6:$B$305,0))),""))</f>
        <v/>
      </c>
      <c r="Q702" s="12" t="str">
        <f>IF(A702="","",IFERROR(IF(INDEX('Aide roster'!$G$6:$G$305,MATCH(A702,'Aide roster'!$B$6:$B$305,0))="","",INDEX('Aide roster'!$G$6:$G$305,MATCH(A702,'Aide roster'!$B$6:$B$305,0))),""))</f>
        <v/>
      </c>
      <c r="R702" s="11" t="str">
        <f t="shared" si="30"/>
        <v/>
      </c>
      <c r="S702" s="13" t="str">
        <f t="shared" si="31"/>
        <v/>
      </c>
      <c r="T702" s="11" t="str">
        <f t="shared" si="32"/>
        <v/>
      </c>
    </row>
    <row r="703" spans="1:20" x14ac:dyDescent="0.3">
      <c r="A703" s="11"/>
      <c r="B703" s="11" t="str">
        <f>IF(A703="","",IFERROR(INDEX('Aide roster'!$A$6:$A$305,MATCH(A703,'Aide roster'!$B$6:$B$305,0)),"ID not on roster"))</f>
        <v/>
      </c>
      <c r="C703" s="12"/>
      <c r="D703" s="13"/>
      <c r="E703" s="11"/>
      <c r="F703" s="11"/>
      <c r="G703" s="11"/>
      <c r="H703" s="11"/>
      <c r="I703" s="11"/>
      <c r="J703" s="12"/>
      <c r="K703" s="11"/>
      <c r="L703" s="11"/>
      <c r="M703" s="11"/>
      <c r="N703" s="11"/>
      <c r="O703" s="11"/>
      <c r="P703" s="12" t="str">
        <f>IF(A703="","",IFERROR(IF(INDEX('Aide roster'!$F$6:$F$305,MATCH(A703,'Aide roster'!$B$6:$B$305,0))="","",INDEX('Aide roster'!$F$6:$F$305,MATCH(A703,'Aide roster'!$B$6:$B$305,0))),""))</f>
        <v/>
      </c>
      <c r="Q703" s="12" t="str">
        <f>IF(A703="","",IFERROR(IF(INDEX('Aide roster'!$G$6:$G$305,MATCH(A703,'Aide roster'!$B$6:$B$305,0))="","",INDEX('Aide roster'!$G$6:$G$305,MATCH(A703,'Aide roster'!$B$6:$B$305,0))),""))</f>
        <v/>
      </c>
      <c r="R703" s="11" t="str">
        <f t="shared" si="30"/>
        <v/>
      </c>
      <c r="S703" s="13" t="str">
        <f t="shared" si="31"/>
        <v/>
      </c>
      <c r="T703" s="11" t="str">
        <f t="shared" si="32"/>
        <v/>
      </c>
    </row>
    <row r="704" spans="1:20" x14ac:dyDescent="0.3">
      <c r="A704" s="11"/>
      <c r="B704" s="11" t="str">
        <f>IF(A704="","",IFERROR(INDEX('Aide roster'!$A$6:$A$305,MATCH(A704,'Aide roster'!$B$6:$B$305,0)),"ID not on roster"))</f>
        <v/>
      </c>
      <c r="C704" s="12"/>
      <c r="D704" s="13"/>
      <c r="E704" s="11"/>
      <c r="F704" s="11"/>
      <c r="G704" s="11"/>
      <c r="H704" s="11"/>
      <c r="I704" s="11"/>
      <c r="J704" s="12"/>
      <c r="K704" s="11"/>
      <c r="L704" s="11"/>
      <c r="M704" s="11"/>
      <c r="N704" s="11"/>
      <c r="O704" s="11"/>
      <c r="P704" s="12" t="str">
        <f>IF(A704="","",IFERROR(IF(INDEX('Aide roster'!$F$6:$F$305,MATCH(A704,'Aide roster'!$B$6:$B$305,0))="","",INDEX('Aide roster'!$F$6:$F$305,MATCH(A704,'Aide roster'!$B$6:$B$305,0))),""))</f>
        <v/>
      </c>
      <c r="Q704" s="12" t="str">
        <f>IF(A704="","",IFERROR(IF(INDEX('Aide roster'!$G$6:$G$305,MATCH(A704,'Aide roster'!$B$6:$B$305,0))="","",INDEX('Aide roster'!$G$6:$G$305,MATCH(A704,'Aide roster'!$B$6:$B$305,0))),""))</f>
        <v/>
      </c>
      <c r="R704" s="11" t="str">
        <f t="shared" si="30"/>
        <v/>
      </c>
      <c r="S704" s="13" t="str">
        <f t="shared" si="31"/>
        <v/>
      </c>
      <c r="T704" s="11" t="str">
        <f t="shared" si="32"/>
        <v/>
      </c>
    </row>
    <row r="705" spans="1:20" x14ac:dyDescent="0.3">
      <c r="A705" s="11"/>
      <c r="B705" s="11" t="str">
        <f>IF(A705="","",IFERROR(INDEX('Aide roster'!$A$6:$A$305,MATCH(A705,'Aide roster'!$B$6:$B$305,0)),"ID not on roster"))</f>
        <v/>
      </c>
      <c r="C705" s="12"/>
      <c r="D705" s="13"/>
      <c r="E705" s="11"/>
      <c r="F705" s="11"/>
      <c r="G705" s="11"/>
      <c r="H705" s="11"/>
      <c r="I705" s="11"/>
      <c r="J705" s="12"/>
      <c r="K705" s="11"/>
      <c r="L705" s="11"/>
      <c r="M705" s="11"/>
      <c r="N705" s="11"/>
      <c r="O705" s="11"/>
      <c r="P705" s="12" t="str">
        <f>IF(A705="","",IFERROR(IF(INDEX('Aide roster'!$F$6:$F$305,MATCH(A705,'Aide roster'!$B$6:$B$305,0))="","",INDEX('Aide roster'!$F$6:$F$305,MATCH(A705,'Aide roster'!$B$6:$B$305,0))),""))</f>
        <v/>
      </c>
      <c r="Q705" s="12" t="str">
        <f>IF(A705="","",IFERROR(IF(INDEX('Aide roster'!$G$6:$G$305,MATCH(A705,'Aide roster'!$B$6:$B$305,0))="","",INDEX('Aide roster'!$G$6:$G$305,MATCH(A705,'Aide roster'!$B$6:$B$305,0))),""))</f>
        <v/>
      </c>
      <c r="R705" s="11" t="str">
        <f t="shared" si="30"/>
        <v/>
      </c>
      <c r="S705" s="13" t="str">
        <f t="shared" si="31"/>
        <v/>
      </c>
      <c r="T705" s="11" t="str">
        <f t="shared" si="32"/>
        <v/>
      </c>
    </row>
    <row r="706" spans="1:20" x14ac:dyDescent="0.3">
      <c r="A706" s="11"/>
      <c r="B706" s="11" t="str">
        <f>IF(A706="","",IFERROR(INDEX('Aide roster'!$A$6:$A$305,MATCH(A706,'Aide roster'!$B$6:$B$305,0)),"ID not on roster"))</f>
        <v/>
      </c>
      <c r="C706" s="12"/>
      <c r="D706" s="13"/>
      <c r="E706" s="11"/>
      <c r="F706" s="11"/>
      <c r="G706" s="11"/>
      <c r="H706" s="11"/>
      <c r="I706" s="11"/>
      <c r="J706" s="12"/>
      <c r="K706" s="11"/>
      <c r="L706" s="11"/>
      <c r="M706" s="11"/>
      <c r="N706" s="11"/>
      <c r="O706" s="11"/>
      <c r="P706" s="12" t="str">
        <f>IF(A706="","",IFERROR(IF(INDEX('Aide roster'!$F$6:$F$305,MATCH(A706,'Aide roster'!$B$6:$B$305,0))="","",INDEX('Aide roster'!$F$6:$F$305,MATCH(A706,'Aide roster'!$B$6:$B$305,0))),""))</f>
        <v/>
      </c>
      <c r="Q706" s="12" t="str">
        <f>IF(A706="","",IFERROR(IF(INDEX('Aide roster'!$G$6:$G$305,MATCH(A706,'Aide roster'!$B$6:$B$305,0))="","",INDEX('Aide roster'!$G$6:$G$305,MATCH(A706,'Aide roster'!$B$6:$B$305,0))),""))</f>
        <v/>
      </c>
      <c r="R706" s="11" t="str">
        <f t="shared" si="30"/>
        <v/>
      </c>
      <c r="S706" s="13" t="str">
        <f t="shared" si="31"/>
        <v/>
      </c>
      <c r="T706" s="11" t="str">
        <f t="shared" si="32"/>
        <v/>
      </c>
    </row>
    <row r="707" spans="1:20" x14ac:dyDescent="0.3">
      <c r="A707" s="11"/>
      <c r="B707" s="11" t="str">
        <f>IF(A707="","",IFERROR(INDEX('Aide roster'!$A$6:$A$305,MATCH(A707,'Aide roster'!$B$6:$B$305,0)),"ID not on roster"))</f>
        <v/>
      </c>
      <c r="C707" s="12"/>
      <c r="D707" s="13"/>
      <c r="E707" s="11"/>
      <c r="F707" s="11"/>
      <c r="G707" s="11"/>
      <c r="H707" s="11"/>
      <c r="I707" s="11"/>
      <c r="J707" s="12"/>
      <c r="K707" s="11"/>
      <c r="L707" s="11"/>
      <c r="M707" s="11"/>
      <c r="N707" s="11"/>
      <c r="O707" s="11"/>
      <c r="P707" s="12" t="str">
        <f>IF(A707="","",IFERROR(IF(INDEX('Aide roster'!$F$6:$F$305,MATCH(A707,'Aide roster'!$B$6:$B$305,0))="","",INDEX('Aide roster'!$F$6:$F$305,MATCH(A707,'Aide roster'!$B$6:$B$305,0))),""))</f>
        <v/>
      </c>
      <c r="Q707" s="12" t="str">
        <f>IF(A707="","",IFERROR(IF(INDEX('Aide roster'!$G$6:$G$305,MATCH(A707,'Aide roster'!$B$6:$B$305,0))="","",INDEX('Aide roster'!$G$6:$G$305,MATCH(A707,'Aide roster'!$B$6:$B$305,0))),""))</f>
        <v/>
      </c>
      <c r="R707" s="11" t="str">
        <f t="shared" si="30"/>
        <v/>
      </c>
      <c r="S707" s="13" t="str">
        <f t="shared" si="31"/>
        <v/>
      </c>
      <c r="T707" s="11" t="str">
        <f t="shared" si="32"/>
        <v/>
      </c>
    </row>
    <row r="708" spans="1:20" x14ac:dyDescent="0.3">
      <c r="A708" s="11"/>
      <c r="B708" s="11" t="str">
        <f>IF(A708="","",IFERROR(INDEX('Aide roster'!$A$6:$A$305,MATCH(A708,'Aide roster'!$B$6:$B$305,0)),"ID not on roster"))</f>
        <v/>
      </c>
      <c r="C708" s="12"/>
      <c r="D708" s="13"/>
      <c r="E708" s="11"/>
      <c r="F708" s="11"/>
      <c r="G708" s="11"/>
      <c r="H708" s="11"/>
      <c r="I708" s="11"/>
      <c r="J708" s="12"/>
      <c r="K708" s="11"/>
      <c r="L708" s="11"/>
      <c r="M708" s="11"/>
      <c r="N708" s="11"/>
      <c r="O708" s="11"/>
      <c r="P708" s="12" t="str">
        <f>IF(A708="","",IFERROR(IF(INDEX('Aide roster'!$F$6:$F$305,MATCH(A708,'Aide roster'!$B$6:$B$305,0))="","",INDEX('Aide roster'!$F$6:$F$305,MATCH(A708,'Aide roster'!$B$6:$B$305,0))),""))</f>
        <v/>
      </c>
      <c r="Q708" s="12" t="str">
        <f>IF(A708="","",IFERROR(IF(INDEX('Aide roster'!$G$6:$G$305,MATCH(A708,'Aide roster'!$B$6:$B$305,0))="","",INDEX('Aide roster'!$G$6:$G$305,MATCH(A708,'Aide roster'!$B$6:$B$305,0))),""))</f>
        <v/>
      </c>
      <c r="R708" s="11" t="str">
        <f t="shared" si="30"/>
        <v/>
      </c>
      <c r="S708" s="13" t="str">
        <f t="shared" si="31"/>
        <v/>
      </c>
      <c r="T708" s="11" t="str">
        <f t="shared" si="32"/>
        <v/>
      </c>
    </row>
    <row r="709" spans="1:20" x14ac:dyDescent="0.3">
      <c r="A709" s="11"/>
      <c r="B709" s="11" t="str">
        <f>IF(A709="","",IFERROR(INDEX('Aide roster'!$A$6:$A$305,MATCH(A709,'Aide roster'!$B$6:$B$305,0)),"ID not on roster"))</f>
        <v/>
      </c>
      <c r="C709" s="12"/>
      <c r="D709" s="13"/>
      <c r="E709" s="11"/>
      <c r="F709" s="11"/>
      <c r="G709" s="11"/>
      <c r="H709" s="11"/>
      <c r="I709" s="11"/>
      <c r="J709" s="12"/>
      <c r="K709" s="11"/>
      <c r="L709" s="11"/>
      <c r="M709" s="11"/>
      <c r="N709" s="11"/>
      <c r="O709" s="11"/>
      <c r="P709" s="12" t="str">
        <f>IF(A709="","",IFERROR(IF(INDEX('Aide roster'!$F$6:$F$305,MATCH(A709,'Aide roster'!$B$6:$B$305,0))="","",INDEX('Aide roster'!$F$6:$F$305,MATCH(A709,'Aide roster'!$B$6:$B$305,0))),""))</f>
        <v/>
      </c>
      <c r="Q709" s="12" t="str">
        <f>IF(A709="","",IFERROR(IF(INDEX('Aide roster'!$G$6:$G$305,MATCH(A709,'Aide roster'!$B$6:$B$305,0))="","",INDEX('Aide roster'!$G$6:$G$305,MATCH(A709,'Aide roster'!$B$6:$B$305,0))),""))</f>
        <v/>
      </c>
      <c r="R709" s="11" t="str">
        <f t="shared" si="30"/>
        <v/>
      </c>
      <c r="S709" s="13" t="str">
        <f t="shared" si="31"/>
        <v/>
      </c>
      <c r="T709" s="11" t="str">
        <f t="shared" si="32"/>
        <v/>
      </c>
    </row>
    <row r="710" spans="1:20" x14ac:dyDescent="0.3">
      <c r="A710" s="11"/>
      <c r="B710" s="11" t="str">
        <f>IF(A710="","",IFERROR(INDEX('Aide roster'!$A$6:$A$305,MATCH(A710,'Aide roster'!$B$6:$B$305,0)),"ID not on roster"))</f>
        <v/>
      </c>
      <c r="C710" s="12"/>
      <c r="D710" s="13"/>
      <c r="E710" s="11"/>
      <c r="F710" s="11"/>
      <c r="G710" s="11"/>
      <c r="H710" s="11"/>
      <c r="I710" s="11"/>
      <c r="J710" s="12"/>
      <c r="K710" s="11"/>
      <c r="L710" s="11"/>
      <c r="M710" s="11"/>
      <c r="N710" s="11"/>
      <c r="O710" s="11"/>
      <c r="P710" s="12" t="str">
        <f>IF(A710="","",IFERROR(IF(INDEX('Aide roster'!$F$6:$F$305,MATCH(A710,'Aide roster'!$B$6:$B$305,0))="","",INDEX('Aide roster'!$F$6:$F$305,MATCH(A710,'Aide roster'!$B$6:$B$305,0))),""))</f>
        <v/>
      </c>
      <c r="Q710" s="12" t="str">
        <f>IF(A710="","",IFERROR(IF(INDEX('Aide roster'!$G$6:$G$305,MATCH(A710,'Aide roster'!$B$6:$B$305,0))="","",INDEX('Aide roster'!$G$6:$G$305,MATCH(A710,'Aide roster'!$B$6:$B$305,0))),""))</f>
        <v/>
      </c>
      <c r="R710" s="11" t="str">
        <f t="shared" ref="R710:R773" si="33">IF(OR(C710="",P710="",Q710=""),"",IF(AND(C710&gt;=P710,C710&lt;=Q710),"Yes","No"))</f>
        <v/>
      </c>
      <c r="S710" s="13" t="str">
        <f t="shared" ref="S710:S773" si="34">IF(R710&lt;&gt;"Yes","",SUMIFS($D$6:$D$1005,$A$6:$A$1005,A710,$C$6:$C$1005,"&gt;="&amp;P710,$C$6:$C$1005,"&lt;="&amp;C710))</f>
        <v/>
      </c>
      <c r="T710" s="11" t="str">
        <f t="shared" ref="T710:T773" si="35">IF(A710="","",IF(C710="","Add session date",IF(D710="","Add hours",IF(I710="","Add supervising RN",IF(J710="","Add RN approval date",IF(AND(G710="During patient care",L710&lt;&gt;"Yes"),"Record patient consent",IF(K710="","Record how the RN attended","OK")))))))</f>
        <v/>
      </c>
    </row>
    <row r="711" spans="1:20" x14ac:dyDescent="0.3">
      <c r="A711" s="11"/>
      <c r="B711" s="11" t="str">
        <f>IF(A711="","",IFERROR(INDEX('Aide roster'!$A$6:$A$305,MATCH(A711,'Aide roster'!$B$6:$B$305,0)),"ID not on roster"))</f>
        <v/>
      </c>
      <c r="C711" s="12"/>
      <c r="D711" s="13"/>
      <c r="E711" s="11"/>
      <c r="F711" s="11"/>
      <c r="G711" s="11"/>
      <c r="H711" s="11"/>
      <c r="I711" s="11"/>
      <c r="J711" s="12"/>
      <c r="K711" s="11"/>
      <c r="L711" s="11"/>
      <c r="M711" s="11"/>
      <c r="N711" s="11"/>
      <c r="O711" s="11"/>
      <c r="P711" s="12" t="str">
        <f>IF(A711="","",IFERROR(IF(INDEX('Aide roster'!$F$6:$F$305,MATCH(A711,'Aide roster'!$B$6:$B$305,0))="","",INDEX('Aide roster'!$F$6:$F$305,MATCH(A711,'Aide roster'!$B$6:$B$305,0))),""))</f>
        <v/>
      </c>
      <c r="Q711" s="12" t="str">
        <f>IF(A711="","",IFERROR(IF(INDEX('Aide roster'!$G$6:$G$305,MATCH(A711,'Aide roster'!$B$6:$B$305,0))="","",INDEX('Aide roster'!$G$6:$G$305,MATCH(A711,'Aide roster'!$B$6:$B$305,0))),""))</f>
        <v/>
      </c>
      <c r="R711" s="11" t="str">
        <f t="shared" si="33"/>
        <v/>
      </c>
      <c r="S711" s="13" t="str">
        <f t="shared" si="34"/>
        <v/>
      </c>
      <c r="T711" s="11" t="str">
        <f t="shared" si="35"/>
        <v/>
      </c>
    </row>
    <row r="712" spans="1:20" x14ac:dyDescent="0.3">
      <c r="A712" s="11"/>
      <c r="B712" s="11" t="str">
        <f>IF(A712="","",IFERROR(INDEX('Aide roster'!$A$6:$A$305,MATCH(A712,'Aide roster'!$B$6:$B$305,0)),"ID not on roster"))</f>
        <v/>
      </c>
      <c r="C712" s="12"/>
      <c r="D712" s="13"/>
      <c r="E712" s="11"/>
      <c r="F712" s="11"/>
      <c r="G712" s="11"/>
      <c r="H712" s="11"/>
      <c r="I712" s="11"/>
      <c r="J712" s="12"/>
      <c r="K712" s="11"/>
      <c r="L712" s="11"/>
      <c r="M712" s="11"/>
      <c r="N712" s="11"/>
      <c r="O712" s="11"/>
      <c r="P712" s="12" t="str">
        <f>IF(A712="","",IFERROR(IF(INDEX('Aide roster'!$F$6:$F$305,MATCH(A712,'Aide roster'!$B$6:$B$305,0))="","",INDEX('Aide roster'!$F$6:$F$305,MATCH(A712,'Aide roster'!$B$6:$B$305,0))),""))</f>
        <v/>
      </c>
      <c r="Q712" s="12" t="str">
        <f>IF(A712="","",IFERROR(IF(INDEX('Aide roster'!$G$6:$G$305,MATCH(A712,'Aide roster'!$B$6:$B$305,0))="","",INDEX('Aide roster'!$G$6:$G$305,MATCH(A712,'Aide roster'!$B$6:$B$305,0))),""))</f>
        <v/>
      </c>
      <c r="R712" s="11" t="str">
        <f t="shared" si="33"/>
        <v/>
      </c>
      <c r="S712" s="13" t="str">
        <f t="shared" si="34"/>
        <v/>
      </c>
      <c r="T712" s="11" t="str">
        <f t="shared" si="35"/>
        <v/>
      </c>
    </row>
    <row r="713" spans="1:20" x14ac:dyDescent="0.3">
      <c r="A713" s="11"/>
      <c r="B713" s="11" t="str">
        <f>IF(A713="","",IFERROR(INDEX('Aide roster'!$A$6:$A$305,MATCH(A713,'Aide roster'!$B$6:$B$305,0)),"ID not on roster"))</f>
        <v/>
      </c>
      <c r="C713" s="12"/>
      <c r="D713" s="13"/>
      <c r="E713" s="11"/>
      <c r="F713" s="11"/>
      <c r="G713" s="11"/>
      <c r="H713" s="11"/>
      <c r="I713" s="11"/>
      <c r="J713" s="12"/>
      <c r="K713" s="11"/>
      <c r="L713" s="11"/>
      <c r="M713" s="11"/>
      <c r="N713" s="11"/>
      <c r="O713" s="11"/>
      <c r="P713" s="12" t="str">
        <f>IF(A713="","",IFERROR(IF(INDEX('Aide roster'!$F$6:$F$305,MATCH(A713,'Aide roster'!$B$6:$B$305,0))="","",INDEX('Aide roster'!$F$6:$F$305,MATCH(A713,'Aide roster'!$B$6:$B$305,0))),""))</f>
        <v/>
      </c>
      <c r="Q713" s="12" t="str">
        <f>IF(A713="","",IFERROR(IF(INDEX('Aide roster'!$G$6:$G$305,MATCH(A713,'Aide roster'!$B$6:$B$305,0))="","",INDEX('Aide roster'!$G$6:$G$305,MATCH(A713,'Aide roster'!$B$6:$B$305,0))),""))</f>
        <v/>
      </c>
      <c r="R713" s="11" t="str">
        <f t="shared" si="33"/>
        <v/>
      </c>
      <c r="S713" s="13" t="str">
        <f t="shared" si="34"/>
        <v/>
      </c>
      <c r="T713" s="11" t="str">
        <f t="shared" si="35"/>
        <v/>
      </c>
    </row>
    <row r="714" spans="1:20" x14ac:dyDescent="0.3">
      <c r="A714" s="11"/>
      <c r="B714" s="11" t="str">
        <f>IF(A714="","",IFERROR(INDEX('Aide roster'!$A$6:$A$305,MATCH(A714,'Aide roster'!$B$6:$B$305,0)),"ID not on roster"))</f>
        <v/>
      </c>
      <c r="C714" s="12"/>
      <c r="D714" s="13"/>
      <c r="E714" s="11"/>
      <c r="F714" s="11"/>
      <c r="G714" s="11"/>
      <c r="H714" s="11"/>
      <c r="I714" s="11"/>
      <c r="J714" s="12"/>
      <c r="K714" s="11"/>
      <c r="L714" s="11"/>
      <c r="M714" s="11"/>
      <c r="N714" s="11"/>
      <c r="O714" s="11"/>
      <c r="P714" s="12" t="str">
        <f>IF(A714="","",IFERROR(IF(INDEX('Aide roster'!$F$6:$F$305,MATCH(A714,'Aide roster'!$B$6:$B$305,0))="","",INDEX('Aide roster'!$F$6:$F$305,MATCH(A714,'Aide roster'!$B$6:$B$305,0))),""))</f>
        <v/>
      </c>
      <c r="Q714" s="12" t="str">
        <f>IF(A714="","",IFERROR(IF(INDEX('Aide roster'!$G$6:$G$305,MATCH(A714,'Aide roster'!$B$6:$B$305,0))="","",INDEX('Aide roster'!$G$6:$G$305,MATCH(A714,'Aide roster'!$B$6:$B$305,0))),""))</f>
        <v/>
      </c>
      <c r="R714" s="11" t="str">
        <f t="shared" si="33"/>
        <v/>
      </c>
      <c r="S714" s="13" t="str">
        <f t="shared" si="34"/>
        <v/>
      </c>
      <c r="T714" s="11" t="str">
        <f t="shared" si="35"/>
        <v/>
      </c>
    </row>
    <row r="715" spans="1:20" x14ac:dyDescent="0.3">
      <c r="A715" s="11"/>
      <c r="B715" s="11" t="str">
        <f>IF(A715="","",IFERROR(INDEX('Aide roster'!$A$6:$A$305,MATCH(A715,'Aide roster'!$B$6:$B$305,0)),"ID not on roster"))</f>
        <v/>
      </c>
      <c r="C715" s="12"/>
      <c r="D715" s="13"/>
      <c r="E715" s="11"/>
      <c r="F715" s="11"/>
      <c r="G715" s="11"/>
      <c r="H715" s="11"/>
      <c r="I715" s="11"/>
      <c r="J715" s="12"/>
      <c r="K715" s="11"/>
      <c r="L715" s="11"/>
      <c r="M715" s="11"/>
      <c r="N715" s="11"/>
      <c r="O715" s="11"/>
      <c r="P715" s="12" t="str">
        <f>IF(A715="","",IFERROR(IF(INDEX('Aide roster'!$F$6:$F$305,MATCH(A715,'Aide roster'!$B$6:$B$305,0))="","",INDEX('Aide roster'!$F$6:$F$305,MATCH(A715,'Aide roster'!$B$6:$B$305,0))),""))</f>
        <v/>
      </c>
      <c r="Q715" s="12" t="str">
        <f>IF(A715="","",IFERROR(IF(INDEX('Aide roster'!$G$6:$G$305,MATCH(A715,'Aide roster'!$B$6:$B$305,0))="","",INDEX('Aide roster'!$G$6:$G$305,MATCH(A715,'Aide roster'!$B$6:$B$305,0))),""))</f>
        <v/>
      </c>
      <c r="R715" s="11" t="str">
        <f t="shared" si="33"/>
        <v/>
      </c>
      <c r="S715" s="13" t="str">
        <f t="shared" si="34"/>
        <v/>
      </c>
      <c r="T715" s="11" t="str">
        <f t="shared" si="35"/>
        <v/>
      </c>
    </row>
    <row r="716" spans="1:20" x14ac:dyDescent="0.3">
      <c r="A716" s="11"/>
      <c r="B716" s="11" t="str">
        <f>IF(A716="","",IFERROR(INDEX('Aide roster'!$A$6:$A$305,MATCH(A716,'Aide roster'!$B$6:$B$305,0)),"ID not on roster"))</f>
        <v/>
      </c>
      <c r="C716" s="12"/>
      <c r="D716" s="13"/>
      <c r="E716" s="11"/>
      <c r="F716" s="11"/>
      <c r="G716" s="11"/>
      <c r="H716" s="11"/>
      <c r="I716" s="11"/>
      <c r="J716" s="12"/>
      <c r="K716" s="11"/>
      <c r="L716" s="11"/>
      <c r="M716" s="11"/>
      <c r="N716" s="11"/>
      <c r="O716" s="11"/>
      <c r="P716" s="12" t="str">
        <f>IF(A716="","",IFERROR(IF(INDEX('Aide roster'!$F$6:$F$305,MATCH(A716,'Aide roster'!$B$6:$B$305,0))="","",INDEX('Aide roster'!$F$6:$F$305,MATCH(A716,'Aide roster'!$B$6:$B$305,0))),""))</f>
        <v/>
      </c>
      <c r="Q716" s="12" t="str">
        <f>IF(A716="","",IFERROR(IF(INDEX('Aide roster'!$G$6:$G$305,MATCH(A716,'Aide roster'!$B$6:$B$305,0))="","",INDEX('Aide roster'!$G$6:$G$305,MATCH(A716,'Aide roster'!$B$6:$B$305,0))),""))</f>
        <v/>
      </c>
      <c r="R716" s="11" t="str">
        <f t="shared" si="33"/>
        <v/>
      </c>
      <c r="S716" s="13" t="str">
        <f t="shared" si="34"/>
        <v/>
      </c>
      <c r="T716" s="11" t="str">
        <f t="shared" si="35"/>
        <v/>
      </c>
    </row>
    <row r="717" spans="1:20" x14ac:dyDescent="0.3">
      <c r="A717" s="11"/>
      <c r="B717" s="11" t="str">
        <f>IF(A717="","",IFERROR(INDEX('Aide roster'!$A$6:$A$305,MATCH(A717,'Aide roster'!$B$6:$B$305,0)),"ID not on roster"))</f>
        <v/>
      </c>
      <c r="C717" s="12"/>
      <c r="D717" s="13"/>
      <c r="E717" s="11"/>
      <c r="F717" s="11"/>
      <c r="G717" s="11"/>
      <c r="H717" s="11"/>
      <c r="I717" s="11"/>
      <c r="J717" s="12"/>
      <c r="K717" s="11"/>
      <c r="L717" s="11"/>
      <c r="M717" s="11"/>
      <c r="N717" s="11"/>
      <c r="O717" s="11"/>
      <c r="P717" s="12" t="str">
        <f>IF(A717="","",IFERROR(IF(INDEX('Aide roster'!$F$6:$F$305,MATCH(A717,'Aide roster'!$B$6:$B$305,0))="","",INDEX('Aide roster'!$F$6:$F$305,MATCH(A717,'Aide roster'!$B$6:$B$305,0))),""))</f>
        <v/>
      </c>
      <c r="Q717" s="12" t="str">
        <f>IF(A717="","",IFERROR(IF(INDEX('Aide roster'!$G$6:$G$305,MATCH(A717,'Aide roster'!$B$6:$B$305,0))="","",INDEX('Aide roster'!$G$6:$G$305,MATCH(A717,'Aide roster'!$B$6:$B$305,0))),""))</f>
        <v/>
      </c>
      <c r="R717" s="11" t="str">
        <f t="shared" si="33"/>
        <v/>
      </c>
      <c r="S717" s="13" t="str">
        <f t="shared" si="34"/>
        <v/>
      </c>
      <c r="T717" s="11" t="str">
        <f t="shared" si="35"/>
        <v/>
      </c>
    </row>
    <row r="718" spans="1:20" x14ac:dyDescent="0.3">
      <c r="A718" s="11"/>
      <c r="B718" s="11" t="str">
        <f>IF(A718="","",IFERROR(INDEX('Aide roster'!$A$6:$A$305,MATCH(A718,'Aide roster'!$B$6:$B$305,0)),"ID not on roster"))</f>
        <v/>
      </c>
      <c r="C718" s="12"/>
      <c r="D718" s="13"/>
      <c r="E718" s="11"/>
      <c r="F718" s="11"/>
      <c r="G718" s="11"/>
      <c r="H718" s="11"/>
      <c r="I718" s="11"/>
      <c r="J718" s="12"/>
      <c r="K718" s="11"/>
      <c r="L718" s="11"/>
      <c r="M718" s="11"/>
      <c r="N718" s="11"/>
      <c r="O718" s="11"/>
      <c r="P718" s="12" t="str">
        <f>IF(A718="","",IFERROR(IF(INDEX('Aide roster'!$F$6:$F$305,MATCH(A718,'Aide roster'!$B$6:$B$305,0))="","",INDEX('Aide roster'!$F$6:$F$305,MATCH(A718,'Aide roster'!$B$6:$B$305,0))),""))</f>
        <v/>
      </c>
      <c r="Q718" s="12" t="str">
        <f>IF(A718="","",IFERROR(IF(INDEX('Aide roster'!$G$6:$G$305,MATCH(A718,'Aide roster'!$B$6:$B$305,0))="","",INDEX('Aide roster'!$G$6:$G$305,MATCH(A718,'Aide roster'!$B$6:$B$305,0))),""))</f>
        <v/>
      </c>
      <c r="R718" s="11" t="str">
        <f t="shared" si="33"/>
        <v/>
      </c>
      <c r="S718" s="13" t="str">
        <f t="shared" si="34"/>
        <v/>
      </c>
      <c r="T718" s="11" t="str">
        <f t="shared" si="35"/>
        <v/>
      </c>
    </row>
    <row r="719" spans="1:20" x14ac:dyDescent="0.3">
      <c r="A719" s="11"/>
      <c r="B719" s="11" t="str">
        <f>IF(A719="","",IFERROR(INDEX('Aide roster'!$A$6:$A$305,MATCH(A719,'Aide roster'!$B$6:$B$305,0)),"ID not on roster"))</f>
        <v/>
      </c>
      <c r="C719" s="12"/>
      <c r="D719" s="13"/>
      <c r="E719" s="11"/>
      <c r="F719" s="11"/>
      <c r="G719" s="11"/>
      <c r="H719" s="11"/>
      <c r="I719" s="11"/>
      <c r="J719" s="12"/>
      <c r="K719" s="11"/>
      <c r="L719" s="11"/>
      <c r="M719" s="11"/>
      <c r="N719" s="11"/>
      <c r="O719" s="11"/>
      <c r="P719" s="12" t="str">
        <f>IF(A719="","",IFERROR(IF(INDEX('Aide roster'!$F$6:$F$305,MATCH(A719,'Aide roster'!$B$6:$B$305,0))="","",INDEX('Aide roster'!$F$6:$F$305,MATCH(A719,'Aide roster'!$B$6:$B$305,0))),""))</f>
        <v/>
      </c>
      <c r="Q719" s="12" t="str">
        <f>IF(A719="","",IFERROR(IF(INDEX('Aide roster'!$G$6:$G$305,MATCH(A719,'Aide roster'!$B$6:$B$305,0))="","",INDEX('Aide roster'!$G$6:$G$305,MATCH(A719,'Aide roster'!$B$6:$B$305,0))),""))</f>
        <v/>
      </c>
      <c r="R719" s="11" t="str">
        <f t="shared" si="33"/>
        <v/>
      </c>
      <c r="S719" s="13" t="str">
        <f t="shared" si="34"/>
        <v/>
      </c>
      <c r="T719" s="11" t="str">
        <f t="shared" si="35"/>
        <v/>
      </c>
    </row>
    <row r="720" spans="1:20" x14ac:dyDescent="0.3">
      <c r="A720" s="11"/>
      <c r="B720" s="11" t="str">
        <f>IF(A720="","",IFERROR(INDEX('Aide roster'!$A$6:$A$305,MATCH(A720,'Aide roster'!$B$6:$B$305,0)),"ID not on roster"))</f>
        <v/>
      </c>
      <c r="C720" s="12"/>
      <c r="D720" s="13"/>
      <c r="E720" s="11"/>
      <c r="F720" s="11"/>
      <c r="G720" s="11"/>
      <c r="H720" s="11"/>
      <c r="I720" s="11"/>
      <c r="J720" s="12"/>
      <c r="K720" s="11"/>
      <c r="L720" s="11"/>
      <c r="M720" s="11"/>
      <c r="N720" s="11"/>
      <c r="O720" s="11"/>
      <c r="P720" s="12" t="str">
        <f>IF(A720="","",IFERROR(IF(INDEX('Aide roster'!$F$6:$F$305,MATCH(A720,'Aide roster'!$B$6:$B$305,0))="","",INDEX('Aide roster'!$F$6:$F$305,MATCH(A720,'Aide roster'!$B$6:$B$305,0))),""))</f>
        <v/>
      </c>
      <c r="Q720" s="12" t="str">
        <f>IF(A720="","",IFERROR(IF(INDEX('Aide roster'!$G$6:$G$305,MATCH(A720,'Aide roster'!$B$6:$B$305,0))="","",INDEX('Aide roster'!$G$6:$G$305,MATCH(A720,'Aide roster'!$B$6:$B$305,0))),""))</f>
        <v/>
      </c>
      <c r="R720" s="11" t="str">
        <f t="shared" si="33"/>
        <v/>
      </c>
      <c r="S720" s="13" t="str">
        <f t="shared" si="34"/>
        <v/>
      </c>
      <c r="T720" s="11" t="str">
        <f t="shared" si="35"/>
        <v/>
      </c>
    </row>
    <row r="721" spans="1:20" x14ac:dyDescent="0.3">
      <c r="A721" s="11"/>
      <c r="B721" s="11" t="str">
        <f>IF(A721="","",IFERROR(INDEX('Aide roster'!$A$6:$A$305,MATCH(A721,'Aide roster'!$B$6:$B$305,0)),"ID not on roster"))</f>
        <v/>
      </c>
      <c r="C721" s="12"/>
      <c r="D721" s="13"/>
      <c r="E721" s="11"/>
      <c r="F721" s="11"/>
      <c r="G721" s="11"/>
      <c r="H721" s="11"/>
      <c r="I721" s="11"/>
      <c r="J721" s="12"/>
      <c r="K721" s="11"/>
      <c r="L721" s="11"/>
      <c r="M721" s="11"/>
      <c r="N721" s="11"/>
      <c r="O721" s="11"/>
      <c r="P721" s="12" t="str">
        <f>IF(A721="","",IFERROR(IF(INDEX('Aide roster'!$F$6:$F$305,MATCH(A721,'Aide roster'!$B$6:$B$305,0))="","",INDEX('Aide roster'!$F$6:$F$305,MATCH(A721,'Aide roster'!$B$6:$B$305,0))),""))</f>
        <v/>
      </c>
      <c r="Q721" s="12" t="str">
        <f>IF(A721="","",IFERROR(IF(INDEX('Aide roster'!$G$6:$G$305,MATCH(A721,'Aide roster'!$B$6:$B$305,0))="","",INDEX('Aide roster'!$G$6:$G$305,MATCH(A721,'Aide roster'!$B$6:$B$305,0))),""))</f>
        <v/>
      </c>
      <c r="R721" s="11" t="str">
        <f t="shared" si="33"/>
        <v/>
      </c>
      <c r="S721" s="13" t="str">
        <f t="shared" si="34"/>
        <v/>
      </c>
      <c r="T721" s="11" t="str">
        <f t="shared" si="35"/>
        <v/>
      </c>
    </row>
    <row r="722" spans="1:20" x14ac:dyDescent="0.3">
      <c r="A722" s="11"/>
      <c r="B722" s="11" t="str">
        <f>IF(A722="","",IFERROR(INDEX('Aide roster'!$A$6:$A$305,MATCH(A722,'Aide roster'!$B$6:$B$305,0)),"ID not on roster"))</f>
        <v/>
      </c>
      <c r="C722" s="12"/>
      <c r="D722" s="13"/>
      <c r="E722" s="11"/>
      <c r="F722" s="11"/>
      <c r="G722" s="11"/>
      <c r="H722" s="11"/>
      <c r="I722" s="11"/>
      <c r="J722" s="12"/>
      <c r="K722" s="11"/>
      <c r="L722" s="11"/>
      <c r="M722" s="11"/>
      <c r="N722" s="11"/>
      <c r="O722" s="11"/>
      <c r="P722" s="12" t="str">
        <f>IF(A722="","",IFERROR(IF(INDEX('Aide roster'!$F$6:$F$305,MATCH(A722,'Aide roster'!$B$6:$B$305,0))="","",INDEX('Aide roster'!$F$6:$F$305,MATCH(A722,'Aide roster'!$B$6:$B$305,0))),""))</f>
        <v/>
      </c>
      <c r="Q722" s="12" t="str">
        <f>IF(A722="","",IFERROR(IF(INDEX('Aide roster'!$G$6:$G$305,MATCH(A722,'Aide roster'!$B$6:$B$305,0))="","",INDEX('Aide roster'!$G$6:$G$305,MATCH(A722,'Aide roster'!$B$6:$B$305,0))),""))</f>
        <v/>
      </c>
      <c r="R722" s="11" t="str">
        <f t="shared" si="33"/>
        <v/>
      </c>
      <c r="S722" s="13" t="str">
        <f t="shared" si="34"/>
        <v/>
      </c>
      <c r="T722" s="11" t="str">
        <f t="shared" si="35"/>
        <v/>
      </c>
    </row>
    <row r="723" spans="1:20" x14ac:dyDescent="0.3">
      <c r="A723" s="11"/>
      <c r="B723" s="11" t="str">
        <f>IF(A723="","",IFERROR(INDEX('Aide roster'!$A$6:$A$305,MATCH(A723,'Aide roster'!$B$6:$B$305,0)),"ID not on roster"))</f>
        <v/>
      </c>
      <c r="C723" s="12"/>
      <c r="D723" s="13"/>
      <c r="E723" s="11"/>
      <c r="F723" s="11"/>
      <c r="G723" s="11"/>
      <c r="H723" s="11"/>
      <c r="I723" s="11"/>
      <c r="J723" s="12"/>
      <c r="K723" s="11"/>
      <c r="L723" s="11"/>
      <c r="M723" s="11"/>
      <c r="N723" s="11"/>
      <c r="O723" s="11"/>
      <c r="P723" s="12" t="str">
        <f>IF(A723="","",IFERROR(IF(INDEX('Aide roster'!$F$6:$F$305,MATCH(A723,'Aide roster'!$B$6:$B$305,0))="","",INDEX('Aide roster'!$F$6:$F$305,MATCH(A723,'Aide roster'!$B$6:$B$305,0))),""))</f>
        <v/>
      </c>
      <c r="Q723" s="12" t="str">
        <f>IF(A723="","",IFERROR(IF(INDEX('Aide roster'!$G$6:$G$305,MATCH(A723,'Aide roster'!$B$6:$B$305,0))="","",INDEX('Aide roster'!$G$6:$G$305,MATCH(A723,'Aide roster'!$B$6:$B$305,0))),""))</f>
        <v/>
      </c>
      <c r="R723" s="11" t="str">
        <f t="shared" si="33"/>
        <v/>
      </c>
      <c r="S723" s="13" t="str">
        <f t="shared" si="34"/>
        <v/>
      </c>
      <c r="T723" s="11" t="str">
        <f t="shared" si="35"/>
        <v/>
      </c>
    </row>
    <row r="724" spans="1:20" x14ac:dyDescent="0.3">
      <c r="A724" s="11"/>
      <c r="B724" s="11" t="str">
        <f>IF(A724="","",IFERROR(INDEX('Aide roster'!$A$6:$A$305,MATCH(A724,'Aide roster'!$B$6:$B$305,0)),"ID not on roster"))</f>
        <v/>
      </c>
      <c r="C724" s="12"/>
      <c r="D724" s="13"/>
      <c r="E724" s="11"/>
      <c r="F724" s="11"/>
      <c r="G724" s="11"/>
      <c r="H724" s="11"/>
      <c r="I724" s="11"/>
      <c r="J724" s="12"/>
      <c r="K724" s="11"/>
      <c r="L724" s="11"/>
      <c r="M724" s="11"/>
      <c r="N724" s="11"/>
      <c r="O724" s="11"/>
      <c r="P724" s="12" t="str">
        <f>IF(A724="","",IFERROR(IF(INDEX('Aide roster'!$F$6:$F$305,MATCH(A724,'Aide roster'!$B$6:$B$305,0))="","",INDEX('Aide roster'!$F$6:$F$305,MATCH(A724,'Aide roster'!$B$6:$B$305,0))),""))</f>
        <v/>
      </c>
      <c r="Q724" s="12" t="str">
        <f>IF(A724="","",IFERROR(IF(INDEX('Aide roster'!$G$6:$G$305,MATCH(A724,'Aide roster'!$B$6:$B$305,0))="","",INDEX('Aide roster'!$G$6:$G$305,MATCH(A724,'Aide roster'!$B$6:$B$305,0))),""))</f>
        <v/>
      </c>
      <c r="R724" s="11" t="str">
        <f t="shared" si="33"/>
        <v/>
      </c>
      <c r="S724" s="13" t="str">
        <f t="shared" si="34"/>
        <v/>
      </c>
      <c r="T724" s="11" t="str">
        <f t="shared" si="35"/>
        <v/>
      </c>
    </row>
    <row r="725" spans="1:20" x14ac:dyDescent="0.3">
      <c r="A725" s="11"/>
      <c r="B725" s="11" t="str">
        <f>IF(A725="","",IFERROR(INDEX('Aide roster'!$A$6:$A$305,MATCH(A725,'Aide roster'!$B$6:$B$305,0)),"ID not on roster"))</f>
        <v/>
      </c>
      <c r="C725" s="12"/>
      <c r="D725" s="13"/>
      <c r="E725" s="11"/>
      <c r="F725" s="11"/>
      <c r="G725" s="11"/>
      <c r="H725" s="11"/>
      <c r="I725" s="11"/>
      <c r="J725" s="12"/>
      <c r="K725" s="11"/>
      <c r="L725" s="11"/>
      <c r="M725" s="11"/>
      <c r="N725" s="11"/>
      <c r="O725" s="11"/>
      <c r="P725" s="12" t="str">
        <f>IF(A725="","",IFERROR(IF(INDEX('Aide roster'!$F$6:$F$305,MATCH(A725,'Aide roster'!$B$6:$B$305,0))="","",INDEX('Aide roster'!$F$6:$F$305,MATCH(A725,'Aide roster'!$B$6:$B$305,0))),""))</f>
        <v/>
      </c>
      <c r="Q725" s="12" t="str">
        <f>IF(A725="","",IFERROR(IF(INDEX('Aide roster'!$G$6:$G$305,MATCH(A725,'Aide roster'!$B$6:$B$305,0))="","",INDEX('Aide roster'!$G$6:$G$305,MATCH(A725,'Aide roster'!$B$6:$B$305,0))),""))</f>
        <v/>
      </c>
      <c r="R725" s="11" t="str">
        <f t="shared" si="33"/>
        <v/>
      </c>
      <c r="S725" s="13" t="str">
        <f t="shared" si="34"/>
        <v/>
      </c>
      <c r="T725" s="11" t="str">
        <f t="shared" si="35"/>
        <v/>
      </c>
    </row>
    <row r="726" spans="1:20" x14ac:dyDescent="0.3">
      <c r="A726" s="11"/>
      <c r="B726" s="11" t="str">
        <f>IF(A726="","",IFERROR(INDEX('Aide roster'!$A$6:$A$305,MATCH(A726,'Aide roster'!$B$6:$B$305,0)),"ID not on roster"))</f>
        <v/>
      </c>
      <c r="C726" s="12"/>
      <c r="D726" s="13"/>
      <c r="E726" s="11"/>
      <c r="F726" s="11"/>
      <c r="G726" s="11"/>
      <c r="H726" s="11"/>
      <c r="I726" s="11"/>
      <c r="J726" s="12"/>
      <c r="K726" s="11"/>
      <c r="L726" s="11"/>
      <c r="M726" s="11"/>
      <c r="N726" s="11"/>
      <c r="O726" s="11"/>
      <c r="P726" s="12" t="str">
        <f>IF(A726="","",IFERROR(IF(INDEX('Aide roster'!$F$6:$F$305,MATCH(A726,'Aide roster'!$B$6:$B$305,0))="","",INDEX('Aide roster'!$F$6:$F$305,MATCH(A726,'Aide roster'!$B$6:$B$305,0))),""))</f>
        <v/>
      </c>
      <c r="Q726" s="12" t="str">
        <f>IF(A726="","",IFERROR(IF(INDEX('Aide roster'!$G$6:$G$305,MATCH(A726,'Aide roster'!$B$6:$B$305,0))="","",INDEX('Aide roster'!$G$6:$G$305,MATCH(A726,'Aide roster'!$B$6:$B$305,0))),""))</f>
        <v/>
      </c>
      <c r="R726" s="11" t="str">
        <f t="shared" si="33"/>
        <v/>
      </c>
      <c r="S726" s="13" t="str">
        <f t="shared" si="34"/>
        <v/>
      </c>
      <c r="T726" s="11" t="str">
        <f t="shared" si="35"/>
        <v/>
      </c>
    </row>
    <row r="727" spans="1:20" x14ac:dyDescent="0.3">
      <c r="A727" s="11"/>
      <c r="B727" s="11" t="str">
        <f>IF(A727="","",IFERROR(INDEX('Aide roster'!$A$6:$A$305,MATCH(A727,'Aide roster'!$B$6:$B$305,0)),"ID not on roster"))</f>
        <v/>
      </c>
      <c r="C727" s="12"/>
      <c r="D727" s="13"/>
      <c r="E727" s="11"/>
      <c r="F727" s="11"/>
      <c r="G727" s="11"/>
      <c r="H727" s="11"/>
      <c r="I727" s="11"/>
      <c r="J727" s="12"/>
      <c r="K727" s="11"/>
      <c r="L727" s="11"/>
      <c r="M727" s="11"/>
      <c r="N727" s="11"/>
      <c r="O727" s="11"/>
      <c r="P727" s="12" t="str">
        <f>IF(A727="","",IFERROR(IF(INDEX('Aide roster'!$F$6:$F$305,MATCH(A727,'Aide roster'!$B$6:$B$305,0))="","",INDEX('Aide roster'!$F$6:$F$305,MATCH(A727,'Aide roster'!$B$6:$B$305,0))),""))</f>
        <v/>
      </c>
      <c r="Q727" s="12" t="str">
        <f>IF(A727="","",IFERROR(IF(INDEX('Aide roster'!$G$6:$G$305,MATCH(A727,'Aide roster'!$B$6:$B$305,0))="","",INDEX('Aide roster'!$G$6:$G$305,MATCH(A727,'Aide roster'!$B$6:$B$305,0))),""))</f>
        <v/>
      </c>
      <c r="R727" s="11" t="str">
        <f t="shared" si="33"/>
        <v/>
      </c>
      <c r="S727" s="13" t="str">
        <f t="shared" si="34"/>
        <v/>
      </c>
      <c r="T727" s="11" t="str">
        <f t="shared" si="35"/>
        <v/>
      </c>
    </row>
    <row r="728" spans="1:20" x14ac:dyDescent="0.3">
      <c r="A728" s="11"/>
      <c r="B728" s="11" t="str">
        <f>IF(A728="","",IFERROR(INDEX('Aide roster'!$A$6:$A$305,MATCH(A728,'Aide roster'!$B$6:$B$305,0)),"ID not on roster"))</f>
        <v/>
      </c>
      <c r="C728" s="12"/>
      <c r="D728" s="13"/>
      <c r="E728" s="11"/>
      <c r="F728" s="11"/>
      <c r="G728" s="11"/>
      <c r="H728" s="11"/>
      <c r="I728" s="11"/>
      <c r="J728" s="12"/>
      <c r="K728" s="11"/>
      <c r="L728" s="11"/>
      <c r="M728" s="11"/>
      <c r="N728" s="11"/>
      <c r="O728" s="11"/>
      <c r="P728" s="12" t="str">
        <f>IF(A728="","",IFERROR(IF(INDEX('Aide roster'!$F$6:$F$305,MATCH(A728,'Aide roster'!$B$6:$B$305,0))="","",INDEX('Aide roster'!$F$6:$F$305,MATCH(A728,'Aide roster'!$B$6:$B$305,0))),""))</f>
        <v/>
      </c>
      <c r="Q728" s="12" t="str">
        <f>IF(A728="","",IFERROR(IF(INDEX('Aide roster'!$G$6:$G$305,MATCH(A728,'Aide roster'!$B$6:$B$305,0))="","",INDEX('Aide roster'!$G$6:$G$305,MATCH(A728,'Aide roster'!$B$6:$B$305,0))),""))</f>
        <v/>
      </c>
      <c r="R728" s="11" t="str">
        <f t="shared" si="33"/>
        <v/>
      </c>
      <c r="S728" s="13" t="str">
        <f t="shared" si="34"/>
        <v/>
      </c>
      <c r="T728" s="11" t="str">
        <f t="shared" si="35"/>
        <v/>
      </c>
    </row>
    <row r="729" spans="1:20" x14ac:dyDescent="0.3">
      <c r="A729" s="11"/>
      <c r="B729" s="11" t="str">
        <f>IF(A729="","",IFERROR(INDEX('Aide roster'!$A$6:$A$305,MATCH(A729,'Aide roster'!$B$6:$B$305,0)),"ID not on roster"))</f>
        <v/>
      </c>
      <c r="C729" s="12"/>
      <c r="D729" s="13"/>
      <c r="E729" s="11"/>
      <c r="F729" s="11"/>
      <c r="G729" s="11"/>
      <c r="H729" s="11"/>
      <c r="I729" s="11"/>
      <c r="J729" s="12"/>
      <c r="K729" s="11"/>
      <c r="L729" s="11"/>
      <c r="M729" s="11"/>
      <c r="N729" s="11"/>
      <c r="O729" s="11"/>
      <c r="P729" s="12" t="str">
        <f>IF(A729="","",IFERROR(IF(INDEX('Aide roster'!$F$6:$F$305,MATCH(A729,'Aide roster'!$B$6:$B$305,0))="","",INDEX('Aide roster'!$F$6:$F$305,MATCH(A729,'Aide roster'!$B$6:$B$305,0))),""))</f>
        <v/>
      </c>
      <c r="Q729" s="12" t="str">
        <f>IF(A729="","",IFERROR(IF(INDEX('Aide roster'!$G$6:$G$305,MATCH(A729,'Aide roster'!$B$6:$B$305,0))="","",INDEX('Aide roster'!$G$6:$G$305,MATCH(A729,'Aide roster'!$B$6:$B$305,0))),""))</f>
        <v/>
      </c>
      <c r="R729" s="11" t="str">
        <f t="shared" si="33"/>
        <v/>
      </c>
      <c r="S729" s="13" t="str">
        <f t="shared" si="34"/>
        <v/>
      </c>
      <c r="T729" s="11" t="str">
        <f t="shared" si="35"/>
        <v/>
      </c>
    </row>
    <row r="730" spans="1:20" x14ac:dyDescent="0.3">
      <c r="A730" s="11"/>
      <c r="B730" s="11" t="str">
        <f>IF(A730="","",IFERROR(INDEX('Aide roster'!$A$6:$A$305,MATCH(A730,'Aide roster'!$B$6:$B$305,0)),"ID not on roster"))</f>
        <v/>
      </c>
      <c r="C730" s="12"/>
      <c r="D730" s="13"/>
      <c r="E730" s="11"/>
      <c r="F730" s="11"/>
      <c r="G730" s="11"/>
      <c r="H730" s="11"/>
      <c r="I730" s="11"/>
      <c r="J730" s="12"/>
      <c r="K730" s="11"/>
      <c r="L730" s="11"/>
      <c r="M730" s="11"/>
      <c r="N730" s="11"/>
      <c r="O730" s="11"/>
      <c r="P730" s="12" t="str">
        <f>IF(A730="","",IFERROR(IF(INDEX('Aide roster'!$F$6:$F$305,MATCH(A730,'Aide roster'!$B$6:$B$305,0))="","",INDEX('Aide roster'!$F$6:$F$305,MATCH(A730,'Aide roster'!$B$6:$B$305,0))),""))</f>
        <v/>
      </c>
      <c r="Q730" s="12" t="str">
        <f>IF(A730="","",IFERROR(IF(INDEX('Aide roster'!$G$6:$G$305,MATCH(A730,'Aide roster'!$B$6:$B$305,0))="","",INDEX('Aide roster'!$G$6:$G$305,MATCH(A730,'Aide roster'!$B$6:$B$305,0))),""))</f>
        <v/>
      </c>
      <c r="R730" s="11" t="str">
        <f t="shared" si="33"/>
        <v/>
      </c>
      <c r="S730" s="13" t="str">
        <f t="shared" si="34"/>
        <v/>
      </c>
      <c r="T730" s="11" t="str">
        <f t="shared" si="35"/>
        <v/>
      </c>
    </row>
    <row r="731" spans="1:20" x14ac:dyDescent="0.3">
      <c r="A731" s="11"/>
      <c r="B731" s="11" t="str">
        <f>IF(A731="","",IFERROR(INDEX('Aide roster'!$A$6:$A$305,MATCH(A731,'Aide roster'!$B$6:$B$305,0)),"ID not on roster"))</f>
        <v/>
      </c>
      <c r="C731" s="12"/>
      <c r="D731" s="13"/>
      <c r="E731" s="11"/>
      <c r="F731" s="11"/>
      <c r="G731" s="11"/>
      <c r="H731" s="11"/>
      <c r="I731" s="11"/>
      <c r="J731" s="12"/>
      <c r="K731" s="11"/>
      <c r="L731" s="11"/>
      <c r="M731" s="11"/>
      <c r="N731" s="11"/>
      <c r="O731" s="11"/>
      <c r="P731" s="12" t="str">
        <f>IF(A731="","",IFERROR(IF(INDEX('Aide roster'!$F$6:$F$305,MATCH(A731,'Aide roster'!$B$6:$B$305,0))="","",INDEX('Aide roster'!$F$6:$F$305,MATCH(A731,'Aide roster'!$B$6:$B$305,0))),""))</f>
        <v/>
      </c>
      <c r="Q731" s="12" t="str">
        <f>IF(A731="","",IFERROR(IF(INDEX('Aide roster'!$G$6:$G$305,MATCH(A731,'Aide roster'!$B$6:$B$305,0))="","",INDEX('Aide roster'!$G$6:$G$305,MATCH(A731,'Aide roster'!$B$6:$B$305,0))),""))</f>
        <v/>
      </c>
      <c r="R731" s="11" t="str">
        <f t="shared" si="33"/>
        <v/>
      </c>
      <c r="S731" s="13" t="str">
        <f t="shared" si="34"/>
        <v/>
      </c>
      <c r="T731" s="11" t="str">
        <f t="shared" si="35"/>
        <v/>
      </c>
    </row>
    <row r="732" spans="1:20" x14ac:dyDescent="0.3">
      <c r="A732" s="11"/>
      <c r="B732" s="11" t="str">
        <f>IF(A732="","",IFERROR(INDEX('Aide roster'!$A$6:$A$305,MATCH(A732,'Aide roster'!$B$6:$B$305,0)),"ID not on roster"))</f>
        <v/>
      </c>
      <c r="C732" s="12"/>
      <c r="D732" s="13"/>
      <c r="E732" s="11"/>
      <c r="F732" s="11"/>
      <c r="G732" s="11"/>
      <c r="H732" s="11"/>
      <c r="I732" s="11"/>
      <c r="J732" s="12"/>
      <c r="K732" s="11"/>
      <c r="L732" s="11"/>
      <c r="M732" s="11"/>
      <c r="N732" s="11"/>
      <c r="O732" s="11"/>
      <c r="P732" s="12" t="str">
        <f>IF(A732="","",IFERROR(IF(INDEX('Aide roster'!$F$6:$F$305,MATCH(A732,'Aide roster'!$B$6:$B$305,0))="","",INDEX('Aide roster'!$F$6:$F$305,MATCH(A732,'Aide roster'!$B$6:$B$305,0))),""))</f>
        <v/>
      </c>
      <c r="Q732" s="12" t="str">
        <f>IF(A732="","",IFERROR(IF(INDEX('Aide roster'!$G$6:$G$305,MATCH(A732,'Aide roster'!$B$6:$B$305,0))="","",INDEX('Aide roster'!$G$6:$G$305,MATCH(A732,'Aide roster'!$B$6:$B$305,0))),""))</f>
        <v/>
      </c>
      <c r="R732" s="11" t="str">
        <f t="shared" si="33"/>
        <v/>
      </c>
      <c r="S732" s="13" t="str">
        <f t="shared" si="34"/>
        <v/>
      </c>
      <c r="T732" s="11" t="str">
        <f t="shared" si="35"/>
        <v/>
      </c>
    </row>
    <row r="733" spans="1:20" x14ac:dyDescent="0.3">
      <c r="A733" s="11"/>
      <c r="B733" s="11" t="str">
        <f>IF(A733="","",IFERROR(INDEX('Aide roster'!$A$6:$A$305,MATCH(A733,'Aide roster'!$B$6:$B$305,0)),"ID not on roster"))</f>
        <v/>
      </c>
      <c r="C733" s="12"/>
      <c r="D733" s="13"/>
      <c r="E733" s="11"/>
      <c r="F733" s="11"/>
      <c r="G733" s="11"/>
      <c r="H733" s="11"/>
      <c r="I733" s="11"/>
      <c r="J733" s="12"/>
      <c r="K733" s="11"/>
      <c r="L733" s="11"/>
      <c r="M733" s="11"/>
      <c r="N733" s="11"/>
      <c r="O733" s="11"/>
      <c r="P733" s="12" t="str">
        <f>IF(A733="","",IFERROR(IF(INDEX('Aide roster'!$F$6:$F$305,MATCH(A733,'Aide roster'!$B$6:$B$305,0))="","",INDEX('Aide roster'!$F$6:$F$305,MATCH(A733,'Aide roster'!$B$6:$B$305,0))),""))</f>
        <v/>
      </c>
      <c r="Q733" s="12" t="str">
        <f>IF(A733="","",IFERROR(IF(INDEX('Aide roster'!$G$6:$G$305,MATCH(A733,'Aide roster'!$B$6:$B$305,0))="","",INDEX('Aide roster'!$G$6:$G$305,MATCH(A733,'Aide roster'!$B$6:$B$305,0))),""))</f>
        <v/>
      </c>
      <c r="R733" s="11" t="str">
        <f t="shared" si="33"/>
        <v/>
      </c>
      <c r="S733" s="13" t="str">
        <f t="shared" si="34"/>
        <v/>
      </c>
      <c r="T733" s="11" t="str">
        <f t="shared" si="35"/>
        <v/>
      </c>
    </row>
    <row r="734" spans="1:20" x14ac:dyDescent="0.3">
      <c r="A734" s="11"/>
      <c r="B734" s="11" t="str">
        <f>IF(A734="","",IFERROR(INDEX('Aide roster'!$A$6:$A$305,MATCH(A734,'Aide roster'!$B$6:$B$305,0)),"ID not on roster"))</f>
        <v/>
      </c>
      <c r="C734" s="12"/>
      <c r="D734" s="13"/>
      <c r="E734" s="11"/>
      <c r="F734" s="11"/>
      <c r="G734" s="11"/>
      <c r="H734" s="11"/>
      <c r="I734" s="11"/>
      <c r="J734" s="12"/>
      <c r="K734" s="11"/>
      <c r="L734" s="11"/>
      <c r="M734" s="11"/>
      <c r="N734" s="11"/>
      <c r="O734" s="11"/>
      <c r="P734" s="12" t="str">
        <f>IF(A734="","",IFERROR(IF(INDEX('Aide roster'!$F$6:$F$305,MATCH(A734,'Aide roster'!$B$6:$B$305,0))="","",INDEX('Aide roster'!$F$6:$F$305,MATCH(A734,'Aide roster'!$B$6:$B$305,0))),""))</f>
        <v/>
      </c>
      <c r="Q734" s="12" t="str">
        <f>IF(A734="","",IFERROR(IF(INDEX('Aide roster'!$G$6:$G$305,MATCH(A734,'Aide roster'!$B$6:$B$305,0))="","",INDEX('Aide roster'!$G$6:$G$305,MATCH(A734,'Aide roster'!$B$6:$B$305,0))),""))</f>
        <v/>
      </c>
      <c r="R734" s="11" t="str">
        <f t="shared" si="33"/>
        <v/>
      </c>
      <c r="S734" s="13" t="str">
        <f t="shared" si="34"/>
        <v/>
      </c>
      <c r="T734" s="11" t="str">
        <f t="shared" si="35"/>
        <v/>
      </c>
    </row>
    <row r="735" spans="1:20" x14ac:dyDescent="0.3">
      <c r="A735" s="11"/>
      <c r="B735" s="11" t="str">
        <f>IF(A735="","",IFERROR(INDEX('Aide roster'!$A$6:$A$305,MATCH(A735,'Aide roster'!$B$6:$B$305,0)),"ID not on roster"))</f>
        <v/>
      </c>
      <c r="C735" s="12"/>
      <c r="D735" s="13"/>
      <c r="E735" s="11"/>
      <c r="F735" s="11"/>
      <c r="G735" s="11"/>
      <c r="H735" s="11"/>
      <c r="I735" s="11"/>
      <c r="J735" s="12"/>
      <c r="K735" s="11"/>
      <c r="L735" s="11"/>
      <c r="M735" s="11"/>
      <c r="N735" s="11"/>
      <c r="O735" s="11"/>
      <c r="P735" s="12" t="str">
        <f>IF(A735="","",IFERROR(IF(INDEX('Aide roster'!$F$6:$F$305,MATCH(A735,'Aide roster'!$B$6:$B$305,0))="","",INDEX('Aide roster'!$F$6:$F$305,MATCH(A735,'Aide roster'!$B$6:$B$305,0))),""))</f>
        <v/>
      </c>
      <c r="Q735" s="12" t="str">
        <f>IF(A735="","",IFERROR(IF(INDEX('Aide roster'!$G$6:$G$305,MATCH(A735,'Aide roster'!$B$6:$B$305,0))="","",INDEX('Aide roster'!$G$6:$G$305,MATCH(A735,'Aide roster'!$B$6:$B$305,0))),""))</f>
        <v/>
      </c>
      <c r="R735" s="11" t="str">
        <f t="shared" si="33"/>
        <v/>
      </c>
      <c r="S735" s="13" t="str">
        <f t="shared" si="34"/>
        <v/>
      </c>
      <c r="T735" s="11" t="str">
        <f t="shared" si="35"/>
        <v/>
      </c>
    </row>
    <row r="736" spans="1:20" x14ac:dyDescent="0.3">
      <c r="A736" s="11"/>
      <c r="B736" s="11" t="str">
        <f>IF(A736="","",IFERROR(INDEX('Aide roster'!$A$6:$A$305,MATCH(A736,'Aide roster'!$B$6:$B$305,0)),"ID not on roster"))</f>
        <v/>
      </c>
      <c r="C736" s="12"/>
      <c r="D736" s="13"/>
      <c r="E736" s="11"/>
      <c r="F736" s="11"/>
      <c r="G736" s="11"/>
      <c r="H736" s="11"/>
      <c r="I736" s="11"/>
      <c r="J736" s="12"/>
      <c r="K736" s="11"/>
      <c r="L736" s="11"/>
      <c r="M736" s="11"/>
      <c r="N736" s="11"/>
      <c r="O736" s="11"/>
      <c r="P736" s="12" t="str">
        <f>IF(A736="","",IFERROR(IF(INDEX('Aide roster'!$F$6:$F$305,MATCH(A736,'Aide roster'!$B$6:$B$305,0))="","",INDEX('Aide roster'!$F$6:$F$305,MATCH(A736,'Aide roster'!$B$6:$B$305,0))),""))</f>
        <v/>
      </c>
      <c r="Q736" s="12" t="str">
        <f>IF(A736="","",IFERROR(IF(INDEX('Aide roster'!$G$6:$G$305,MATCH(A736,'Aide roster'!$B$6:$B$305,0))="","",INDEX('Aide roster'!$G$6:$G$305,MATCH(A736,'Aide roster'!$B$6:$B$305,0))),""))</f>
        <v/>
      </c>
      <c r="R736" s="11" t="str">
        <f t="shared" si="33"/>
        <v/>
      </c>
      <c r="S736" s="13" t="str">
        <f t="shared" si="34"/>
        <v/>
      </c>
      <c r="T736" s="11" t="str">
        <f t="shared" si="35"/>
        <v/>
      </c>
    </row>
    <row r="737" spans="1:20" x14ac:dyDescent="0.3">
      <c r="A737" s="11"/>
      <c r="B737" s="11" t="str">
        <f>IF(A737="","",IFERROR(INDEX('Aide roster'!$A$6:$A$305,MATCH(A737,'Aide roster'!$B$6:$B$305,0)),"ID not on roster"))</f>
        <v/>
      </c>
      <c r="C737" s="12"/>
      <c r="D737" s="13"/>
      <c r="E737" s="11"/>
      <c r="F737" s="11"/>
      <c r="G737" s="11"/>
      <c r="H737" s="11"/>
      <c r="I737" s="11"/>
      <c r="J737" s="12"/>
      <c r="K737" s="11"/>
      <c r="L737" s="11"/>
      <c r="M737" s="11"/>
      <c r="N737" s="11"/>
      <c r="O737" s="11"/>
      <c r="P737" s="12" t="str">
        <f>IF(A737="","",IFERROR(IF(INDEX('Aide roster'!$F$6:$F$305,MATCH(A737,'Aide roster'!$B$6:$B$305,0))="","",INDEX('Aide roster'!$F$6:$F$305,MATCH(A737,'Aide roster'!$B$6:$B$305,0))),""))</f>
        <v/>
      </c>
      <c r="Q737" s="12" t="str">
        <f>IF(A737="","",IFERROR(IF(INDEX('Aide roster'!$G$6:$G$305,MATCH(A737,'Aide roster'!$B$6:$B$305,0))="","",INDEX('Aide roster'!$G$6:$G$305,MATCH(A737,'Aide roster'!$B$6:$B$305,0))),""))</f>
        <v/>
      </c>
      <c r="R737" s="11" t="str">
        <f t="shared" si="33"/>
        <v/>
      </c>
      <c r="S737" s="13" t="str">
        <f t="shared" si="34"/>
        <v/>
      </c>
      <c r="T737" s="11" t="str">
        <f t="shared" si="35"/>
        <v/>
      </c>
    </row>
    <row r="738" spans="1:20" x14ac:dyDescent="0.3">
      <c r="A738" s="11"/>
      <c r="B738" s="11" t="str">
        <f>IF(A738="","",IFERROR(INDEX('Aide roster'!$A$6:$A$305,MATCH(A738,'Aide roster'!$B$6:$B$305,0)),"ID not on roster"))</f>
        <v/>
      </c>
      <c r="C738" s="12"/>
      <c r="D738" s="13"/>
      <c r="E738" s="11"/>
      <c r="F738" s="11"/>
      <c r="G738" s="11"/>
      <c r="H738" s="11"/>
      <c r="I738" s="11"/>
      <c r="J738" s="12"/>
      <c r="K738" s="11"/>
      <c r="L738" s="11"/>
      <c r="M738" s="11"/>
      <c r="N738" s="11"/>
      <c r="O738" s="11"/>
      <c r="P738" s="12" t="str">
        <f>IF(A738="","",IFERROR(IF(INDEX('Aide roster'!$F$6:$F$305,MATCH(A738,'Aide roster'!$B$6:$B$305,0))="","",INDEX('Aide roster'!$F$6:$F$305,MATCH(A738,'Aide roster'!$B$6:$B$305,0))),""))</f>
        <v/>
      </c>
      <c r="Q738" s="12" t="str">
        <f>IF(A738="","",IFERROR(IF(INDEX('Aide roster'!$G$6:$G$305,MATCH(A738,'Aide roster'!$B$6:$B$305,0))="","",INDEX('Aide roster'!$G$6:$G$305,MATCH(A738,'Aide roster'!$B$6:$B$305,0))),""))</f>
        <v/>
      </c>
      <c r="R738" s="11" t="str">
        <f t="shared" si="33"/>
        <v/>
      </c>
      <c r="S738" s="13" t="str">
        <f t="shared" si="34"/>
        <v/>
      </c>
      <c r="T738" s="11" t="str">
        <f t="shared" si="35"/>
        <v/>
      </c>
    </row>
    <row r="739" spans="1:20" x14ac:dyDescent="0.3">
      <c r="A739" s="11"/>
      <c r="B739" s="11" t="str">
        <f>IF(A739="","",IFERROR(INDEX('Aide roster'!$A$6:$A$305,MATCH(A739,'Aide roster'!$B$6:$B$305,0)),"ID not on roster"))</f>
        <v/>
      </c>
      <c r="C739" s="12"/>
      <c r="D739" s="13"/>
      <c r="E739" s="11"/>
      <c r="F739" s="11"/>
      <c r="G739" s="11"/>
      <c r="H739" s="11"/>
      <c r="I739" s="11"/>
      <c r="J739" s="12"/>
      <c r="K739" s="11"/>
      <c r="L739" s="11"/>
      <c r="M739" s="11"/>
      <c r="N739" s="11"/>
      <c r="O739" s="11"/>
      <c r="P739" s="12" t="str">
        <f>IF(A739="","",IFERROR(IF(INDEX('Aide roster'!$F$6:$F$305,MATCH(A739,'Aide roster'!$B$6:$B$305,0))="","",INDEX('Aide roster'!$F$6:$F$305,MATCH(A739,'Aide roster'!$B$6:$B$305,0))),""))</f>
        <v/>
      </c>
      <c r="Q739" s="12" t="str">
        <f>IF(A739="","",IFERROR(IF(INDEX('Aide roster'!$G$6:$G$305,MATCH(A739,'Aide roster'!$B$6:$B$305,0))="","",INDEX('Aide roster'!$G$6:$G$305,MATCH(A739,'Aide roster'!$B$6:$B$305,0))),""))</f>
        <v/>
      </c>
      <c r="R739" s="11" t="str">
        <f t="shared" si="33"/>
        <v/>
      </c>
      <c r="S739" s="13" t="str">
        <f t="shared" si="34"/>
        <v/>
      </c>
      <c r="T739" s="11" t="str">
        <f t="shared" si="35"/>
        <v/>
      </c>
    </row>
    <row r="740" spans="1:20" x14ac:dyDescent="0.3">
      <c r="A740" s="11"/>
      <c r="B740" s="11" t="str">
        <f>IF(A740="","",IFERROR(INDEX('Aide roster'!$A$6:$A$305,MATCH(A740,'Aide roster'!$B$6:$B$305,0)),"ID not on roster"))</f>
        <v/>
      </c>
      <c r="C740" s="12"/>
      <c r="D740" s="13"/>
      <c r="E740" s="11"/>
      <c r="F740" s="11"/>
      <c r="G740" s="11"/>
      <c r="H740" s="11"/>
      <c r="I740" s="11"/>
      <c r="J740" s="12"/>
      <c r="K740" s="11"/>
      <c r="L740" s="11"/>
      <c r="M740" s="11"/>
      <c r="N740" s="11"/>
      <c r="O740" s="11"/>
      <c r="P740" s="12" t="str">
        <f>IF(A740="","",IFERROR(IF(INDEX('Aide roster'!$F$6:$F$305,MATCH(A740,'Aide roster'!$B$6:$B$305,0))="","",INDEX('Aide roster'!$F$6:$F$305,MATCH(A740,'Aide roster'!$B$6:$B$305,0))),""))</f>
        <v/>
      </c>
      <c r="Q740" s="12" t="str">
        <f>IF(A740="","",IFERROR(IF(INDEX('Aide roster'!$G$6:$G$305,MATCH(A740,'Aide roster'!$B$6:$B$305,0))="","",INDEX('Aide roster'!$G$6:$G$305,MATCH(A740,'Aide roster'!$B$6:$B$305,0))),""))</f>
        <v/>
      </c>
      <c r="R740" s="11" t="str">
        <f t="shared" si="33"/>
        <v/>
      </c>
      <c r="S740" s="13" t="str">
        <f t="shared" si="34"/>
        <v/>
      </c>
      <c r="T740" s="11" t="str">
        <f t="shared" si="35"/>
        <v/>
      </c>
    </row>
    <row r="741" spans="1:20" x14ac:dyDescent="0.3">
      <c r="A741" s="11"/>
      <c r="B741" s="11" t="str">
        <f>IF(A741="","",IFERROR(INDEX('Aide roster'!$A$6:$A$305,MATCH(A741,'Aide roster'!$B$6:$B$305,0)),"ID not on roster"))</f>
        <v/>
      </c>
      <c r="C741" s="12"/>
      <c r="D741" s="13"/>
      <c r="E741" s="11"/>
      <c r="F741" s="11"/>
      <c r="G741" s="11"/>
      <c r="H741" s="11"/>
      <c r="I741" s="11"/>
      <c r="J741" s="12"/>
      <c r="K741" s="11"/>
      <c r="L741" s="11"/>
      <c r="M741" s="11"/>
      <c r="N741" s="11"/>
      <c r="O741" s="11"/>
      <c r="P741" s="12" t="str">
        <f>IF(A741="","",IFERROR(IF(INDEX('Aide roster'!$F$6:$F$305,MATCH(A741,'Aide roster'!$B$6:$B$305,0))="","",INDEX('Aide roster'!$F$6:$F$305,MATCH(A741,'Aide roster'!$B$6:$B$305,0))),""))</f>
        <v/>
      </c>
      <c r="Q741" s="12" t="str">
        <f>IF(A741="","",IFERROR(IF(INDEX('Aide roster'!$G$6:$G$305,MATCH(A741,'Aide roster'!$B$6:$B$305,0))="","",INDEX('Aide roster'!$G$6:$G$305,MATCH(A741,'Aide roster'!$B$6:$B$305,0))),""))</f>
        <v/>
      </c>
      <c r="R741" s="11" t="str">
        <f t="shared" si="33"/>
        <v/>
      </c>
      <c r="S741" s="13" t="str">
        <f t="shared" si="34"/>
        <v/>
      </c>
      <c r="T741" s="11" t="str">
        <f t="shared" si="35"/>
        <v/>
      </c>
    </row>
    <row r="742" spans="1:20" x14ac:dyDescent="0.3">
      <c r="A742" s="11"/>
      <c r="B742" s="11" t="str">
        <f>IF(A742="","",IFERROR(INDEX('Aide roster'!$A$6:$A$305,MATCH(A742,'Aide roster'!$B$6:$B$305,0)),"ID not on roster"))</f>
        <v/>
      </c>
      <c r="C742" s="12"/>
      <c r="D742" s="13"/>
      <c r="E742" s="11"/>
      <c r="F742" s="11"/>
      <c r="G742" s="11"/>
      <c r="H742" s="11"/>
      <c r="I742" s="11"/>
      <c r="J742" s="12"/>
      <c r="K742" s="11"/>
      <c r="L742" s="11"/>
      <c r="M742" s="11"/>
      <c r="N742" s="11"/>
      <c r="O742" s="11"/>
      <c r="P742" s="12" t="str">
        <f>IF(A742="","",IFERROR(IF(INDEX('Aide roster'!$F$6:$F$305,MATCH(A742,'Aide roster'!$B$6:$B$305,0))="","",INDEX('Aide roster'!$F$6:$F$305,MATCH(A742,'Aide roster'!$B$6:$B$305,0))),""))</f>
        <v/>
      </c>
      <c r="Q742" s="12" t="str">
        <f>IF(A742="","",IFERROR(IF(INDEX('Aide roster'!$G$6:$G$305,MATCH(A742,'Aide roster'!$B$6:$B$305,0))="","",INDEX('Aide roster'!$G$6:$G$305,MATCH(A742,'Aide roster'!$B$6:$B$305,0))),""))</f>
        <v/>
      </c>
      <c r="R742" s="11" t="str">
        <f t="shared" si="33"/>
        <v/>
      </c>
      <c r="S742" s="13" t="str">
        <f t="shared" si="34"/>
        <v/>
      </c>
      <c r="T742" s="11" t="str">
        <f t="shared" si="35"/>
        <v/>
      </c>
    </row>
    <row r="743" spans="1:20" x14ac:dyDescent="0.3">
      <c r="A743" s="11"/>
      <c r="B743" s="11" t="str">
        <f>IF(A743="","",IFERROR(INDEX('Aide roster'!$A$6:$A$305,MATCH(A743,'Aide roster'!$B$6:$B$305,0)),"ID not on roster"))</f>
        <v/>
      </c>
      <c r="C743" s="12"/>
      <c r="D743" s="13"/>
      <c r="E743" s="11"/>
      <c r="F743" s="11"/>
      <c r="G743" s="11"/>
      <c r="H743" s="11"/>
      <c r="I743" s="11"/>
      <c r="J743" s="12"/>
      <c r="K743" s="11"/>
      <c r="L743" s="11"/>
      <c r="M743" s="11"/>
      <c r="N743" s="11"/>
      <c r="O743" s="11"/>
      <c r="P743" s="12" t="str">
        <f>IF(A743="","",IFERROR(IF(INDEX('Aide roster'!$F$6:$F$305,MATCH(A743,'Aide roster'!$B$6:$B$305,0))="","",INDEX('Aide roster'!$F$6:$F$305,MATCH(A743,'Aide roster'!$B$6:$B$305,0))),""))</f>
        <v/>
      </c>
      <c r="Q743" s="12" t="str">
        <f>IF(A743="","",IFERROR(IF(INDEX('Aide roster'!$G$6:$G$305,MATCH(A743,'Aide roster'!$B$6:$B$305,0))="","",INDEX('Aide roster'!$G$6:$G$305,MATCH(A743,'Aide roster'!$B$6:$B$305,0))),""))</f>
        <v/>
      </c>
      <c r="R743" s="11" t="str">
        <f t="shared" si="33"/>
        <v/>
      </c>
      <c r="S743" s="13" t="str">
        <f t="shared" si="34"/>
        <v/>
      </c>
      <c r="T743" s="11" t="str">
        <f t="shared" si="35"/>
        <v/>
      </c>
    </row>
    <row r="744" spans="1:20" x14ac:dyDescent="0.3">
      <c r="A744" s="11"/>
      <c r="B744" s="11" t="str">
        <f>IF(A744="","",IFERROR(INDEX('Aide roster'!$A$6:$A$305,MATCH(A744,'Aide roster'!$B$6:$B$305,0)),"ID not on roster"))</f>
        <v/>
      </c>
      <c r="C744" s="12"/>
      <c r="D744" s="13"/>
      <c r="E744" s="11"/>
      <c r="F744" s="11"/>
      <c r="G744" s="11"/>
      <c r="H744" s="11"/>
      <c r="I744" s="11"/>
      <c r="J744" s="12"/>
      <c r="K744" s="11"/>
      <c r="L744" s="11"/>
      <c r="M744" s="11"/>
      <c r="N744" s="11"/>
      <c r="O744" s="11"/>
      <c r="P744" s="12" t="str">
        <f>IF(A744="","",IFERROR(IF(INDEX('Aide roster'!$F$6:$F$305,MATCH(A744,'Aide roster'!$B$6:$B$305,0))="","",INDEX('Aide roster'!$F$6:$F$305,MATCH(A744,'Aide roster'!$B$6:$B$305,0))),""))</f>
        <v/>
      </c>
      <c r="Q744" s="12" t="str">
        <f>IF(A744="","",IFERROR(IF(INDEX('Aide roster'!$G$6:$G$305,MATCH(A744,'Aide roster'!$B$6:$B$305,0))="","",INDEX('Aide roster'!$G$6:$G$305,MATCH(A744,'Aide roster'!$B$6:$B$305,0))),""))</f>
        <v/>
      </c>
      <c r="R744" s="11" t="str">
        <f t="shared" si="33"/>
        <v/>
      </c>
      <c r="S744" s="13" t="str">
        <f t="shared" si="34"/>
        <v/>
      </c>
      <c r="T744" s="11" t="str">
        <f t="shared" si="35"/>
        <v/>
      </c>
    </row>
    <row r="745" spans="1:20" x14ac:dyDescent="0.3">
      <c r="A745" s="11"/>
      <c r="B745" s="11" t="str">
        <f>IF(A745="","",IFERROR(INDEX('Aide roster'!$A$6:$A$305,MATCH(A745,'Aide roster'!$B$6:$B$305,0)),"ID not on roster"))</f>
        <v/>
      </c>
      <c r="C745" s="12"/>
      <c r="D745" s="13"/>
      <c r="E745" s="11"/>
      <c r="F745" s="11"/>
      <c r="G745" s="11"/>
      <c r="H745" s="11"/>
      <c r="I745" s="11"/>
      <c r="J745" s="12"/>
      <c r="K745" s="11"/>
      <c r="L745" s="11"/>
      <c r="M745" s="11"/>
      <c r="N745" s="11"/>
      <c r="O745" s="11"/>
      <c r="P745" s="12" t="str">
        <f>IF(A745="","",IFERROR(IF(INDEX('Aide roster'!$F$6:$F$305,MATCH(A745,'Aide roster'!$B$6:$B$305,0))="","",INDEX('Aide roster'!$F$6:$F$305,MATCH(A745,'Aide roster'!$B$6:$B$305,0))),""))</f>
        <v/>
      </c>
      <c r="Q745" s="12" t="str">
        <f>IF(A745="","",IFERROR(IF(INDEX('Aide roster'!$G$6:$G$305,MATCH(A745,'Aide roster'!$B$6:$B$305,0))="","",INDEX('Aide roster'!$G$6:$G$305,MATCH(A745,'Aide roster'!$B$6:$B$305,0))),""))</f>
        <v/>
      </c>
      <c r="R745" s="11" t="str">
        <f t="shared" si="33"/>
        <v/>
      </c>
      <c r="S745" s="13" t="str">
        <f t="shared" si="34"/>
        <v/>
      </c>
      <c r="T745" s="11" t="str">
        <f t="shared" si="35"/>
        <v/>
      </c>
    </row>
    <row r="746" spans="1:20" x14ac:dyDescent="0.3">
      <c r="A746" s="11"/>
      <c r="B746" s="11" t="str">
        <f>IF(A746="","",IFERROR(INDEX('Aide roster'!$A$6:$A$305,MATCH(A746,'Aide roster'!$B$6:$B$305,0)),"ID not on roster"))</f>
        <v/>
      </c>
      <c r="C746" s="12"/>
      <c r="D746" s="13"/>
      <c r="E746" s="11"/>
      <c r="F746" s="11"/>
      <c r="G746" s="11"/>
      <c r="H746" s="11"/>
      <c r="I746" s="11"/>
      <c r="J746" s="12"/>
      <c r="K746" s="11"/>
      <c r="L746" s="11"/>
      <c r="M746" s="11"/>
      <c r="N746" s="11"/>
      <c r="O746" s="11"/>
      <c r="P746" s="12" t="str">
        <f>IF(A746="","",IFERROR(IF(INDEX('Aide roster'!$F$6:$F$305,MATCH(A746,'Aide roster'!$B$6:$B$305,0))="","",INDEX('Aide roster'!$F$6:$F$305,MATCH(A746,'Aide roster'!$B$6:$B$305,0))),""))</f>
        <v/>
      </c>
      <c r="Q746" s="12" t="str">
        <f>IF(A746="","",IFERROR(IF(INDEX('Aide roster'!$G$6:$G$305,MATCH(A746,'Aide roster'!$B$6:$B$305,0))="","",INDEX('Aide roster'!$G$6:$G$305,MATCH(A746,'Aide roster'!$B$6:$B$305,0))),""))</f>
        <v/>
      </c>
      <c r="R746" s="11" t="str">
        <f t="shared" si="33"/>
        <v/>
      </c>
      <c r="S746" s="13" t="str">
        <f t="shared" si="34"/>
        <v/>
      </c>
      <c r="T746" s="11" t="str">
        <f t="shared" si="35"/>
        <v/>
      </c>
    </row>
    <row r="747" spans="1:20" x14ac:dyDescent="0.3">
      <c r="A747" s="11"/>
      <c r="B747" s="11" t="str">
        <f>IF(A747="","",IFERROR(INDEX('Aide roster'!$A$6:$A$305,MATCH(A747,'Aide roster'!$B$6:$B$305,0)),"ID not on roster"))</f>
        <v/>
      </c>
      <c r="C747" s="12"/>
      <c r="D747" s="13"/>
      <c r="E747" s="11"/>
      <c r="F747" s="11"/>
      <c r="G747" s="11"/>
      <c r="H747" s="11"/>
      <c r="I747" s="11"/>
      <c r="J747" s="12"/>
      <c r="K747" s="11"/>
      <c r="L747" s="11"/>
      <c r="M747" s="11"/>
      <c r="N747" s="11"/>
      <c r="O747" s="11"/>
      <c r="P747" s="12" t="str">
        <f>IF(A747="","",IFERROR(IF(INDEX('Aide roster'!$F$6:$F$305,MATCH(A747,'Aide roster'!$B$6:$B$305,0))="","",INDEX('Aide roster'!$F$6:$F$305,MATCH(A747,'Aide roster'!$B$6:$B$305,0))),""))</f>
        <v/>
      </c>
      <c r="Q747" s="12" t="str">
        <f>IF(A747="","",IFERROR(IF(INDEX('Aide roster'!$G$6:$G$305,MATCH(A747,'Aide roster'!$B$6:$B$305,0))="","",INDEX('Aide roster'!$G$6:$G$305,MATCH(A747,'Aide roster'!$B$6:$B$305,0))),""))</f>
        <v/>
      </c>
      <c r="R747" s="11" t="str">
        <f t="shared" si="33"/>
        <v/>
      </c>
      <c r="S747" s="13" t="str">
        <f t="shared" si="34"/>
        <v/>
      </c>
      <c r="T747" s="11" t="str">
        <f t="shared" si="35"/>
        <v/>
      </c>
    </row>
    <row r="748" spans="1:20" x14ac:dyDescent="0.3">
      <c r="A748" s="11"/>
      <c r="B748" s="11" t="str">
        <f>IF(A748="","",IFERROR(INDEX('Aide roster'!$A$6:$A$305,MATCH(A748,'Aide roster'!$B$6:$B$305,0)),"ID not on roster"))</f>
        <v/>
      </c>
      <c r="C748" s="12"/>
      <c r="D748" s="13"/>
      <c r="E748" s="11"/>
      <c r="F748" s="11"/>
      <c r="G748" s="11"/>
      <c r="H748" s="11"/>
      <c r="I748" s="11"/>
      <c r="J748" s="12"/>
      <c r="K748" s="11"/>
      <c r="L748" s="11"/>
      <c r="M748" s="11"/>
      <c r="N748" s="11"/>
      <c r="O748" s="11"/>
      <c r="P748" s="12" t="str">
        <f>IF(A748="","",IFERROR(IF(INDEX('Aide roster'!$F$6:$F$305,MATCH(A748,'Aide roster'!$B$6:$B$305,0))="","",INDEX('Aide roster'!$F$6:$F$305,MATCH(A748,'Aide roster'!$B$6:$B$305,0))),""))</f>
        <v/>
      </c>
      <c r="Q748" s="12" t="str">
        <f>IF(A748="","",IFERROR(IF(INDEX('Aide roster'!$G$6:$G$305,MATCH(A748,'Aide roster'!$B$6:$B$305,0))="","",INDEX('Aide roster'!$G$6:$G$305,MATCH(A748,'Aide roster'!$B$6:$B$305,0))),""))</f>
        <v/>
      </c>
      <c r="R748" s="11" t="str">
        <f t="shared" si="33"/>
        <v/>
      </c>
      <c r="S748" s="13" t="str">
        <f t="shared" si="34"/>
        <v/>
      </c>
      <c r="T748" s="11" t="str">
        <f t="shared" si="35"/>
        <v/>
      </c>
    </row>
    <row r="749" spans="1:20" x14ac:dyDescent="0.3">
      <c r="A749" s="11"/>
      <c r="B749" s="11" t="str">
        <f>IF(A749="","",IFERROR(INDEX('Aide roster'!$A$6:$A$305,MATCH(A749,'Aide roster'!$B$6:$B$305,0)),"ID not on roster"))</f>
        <v/>
      </c>
      <c r="C749" s="12"/>
      <c r="D749" s="13"/>
      <c r="E749" s="11"/>
      <c r="F749" s="11"/>
      <c r="G749" s="11"/>
      <c r="H749" s="11"/>
      <c r="I749" s="11"/>
      <c r="J749" s="12"/>
      <c r="K749" s="11"/>
      <c r="L749" s="11"/>
      <c r="M749" s="11"/>
      <c r="N749" s="11"/>
      <c r="O749" s="11"/>
      <c r="P749" s="12" t="str">
        <f>IF(A749="","",IFERROR(IF(INDEX('Aide roster'!$F$6:$F$305,MATCH(A749,'Aide roster'!$B$6:$B$305,0))="","",INDEX('Aide roster'!$F$6:$F$305,MATCH(A749,'Aide roster'!$B$6:$B$305,0))),""))</f>
        <v/>
      </c>
      <c r="Q749" s="12" t="str">
        <f>IF(A749="","",IFERROR(IF(INDEX('Aide roster'!$G$6:$G$305,MATCH(A749,'Aide roster'!$B$6:$B$305,0))="","",INDEX('Aide roster'!$G$6:$G$305,MATCH(A749,'Aide roster'!$B$6:$B$305,0))),""))</f>
        <v/>
      </c>
      <c r="R749" s="11" t="str">
        <f t="shared" si="33"/>
        <v/>
      </c>
      <c r="S749" s="13" t="str">
        <f t="shared" si="34"/>
        <v/>
      </c>
      <c r="T749" s="11" t="str">
        <f t="shared" si="35"/>
        <v/>
      </c>
    </row>
    <row r="750" spans="1:20" x14ac:dyDescent="0.3">
      <c r="A750" s="11"/>
      <c r="B750" s="11" t="str">
        <f>IF(A750="","",IFERROR(INDEX('Aide roster'!$A$6:$A$305,MATCH(A750,'Aide roster'!$B$6:$B$305,0)),"ID not on roster"))</f>
        <v/>
      </c>
      <c r="C750" s="12"/>
      <c r="D750" s="13"/>
      <c r="E750" s="11"/>
      <c r="F750" s="11"/>
      <c r="G750" s="11"/>
      <c r="H750" s="11"/>
      <c r="I750" s="11"/>
      <c r="J750" s="12"/>
      <c r="K750" s="11"/>
      <c r="L750" s="11"/>
      <c r="M750" s="11"/>
      <c r="N750" s="11"/>
      <c r="O750" s="11"/>
      <c r="P750" s="12" t="str">
        <f>IF(A750="","",IFERROR(IF(INDEX('Aide roster'!$F$6:$F$305,MATCH(A750,'Aide roster'!$B$6:$B$305,0))="","",INDEX('Aide roster'!$F$6:$F$305,MATCH(A750,'Aide roster'!$B$6:$B$305,0))),""))</f>
        <v/>
      </c>
      <c r="Q750" s="12" t="str">
        <f>IF(A750="","",IFERROR(IF(INDEX('Aide roster'!$G$6:$G$305,MATCH(A750,'Aide roster'!$B$6:$B$305,0))="","",INDEX('Aide roster'!$G$6:$G$305,MATCH(A750,'Aide roster'!$B$6:$B$305,0))),""))</f>
        <v/>
      </c>
      <c r="R750" s="11" t="str">
        <f t="shared" si="33"/>
        <v/>
      </c>
      <c r="S750" s="13" t="str">
        <f t="shared" si="34"/>
        <v/>
      </c>
      <c r="T750" s="11" t="str">
        <f t="shared" si="35"/>
        <v/>
      </c>
    </row>
    <row r="751" spans="1:20" x14ac:dyDescent="0.3">
      <c r="A751" s="11"/>
      <c r="B751" s="11" t="str">
        <f>IF(A751="","",IFERROR(INDEX('Aide roster'!$A$6:$A$305,MATCH(A751,'Aide roster'!$B$6:$B$305,0)),"ID not on roster"))</f>
        <v/>
      </c>
      <c r="C751" s="12"/>
      <c r="D751" s="13"/>
      <c r="E751" s="11"/>
      <c r="F751" s="11"/>
      <c r="G751" s="11"/>
      <c r="H751" s="11"/>
      <c r="I751" s="11"/>
      <c r="J751" s="12"/>
      <c r="K751" s="11"/>
      <c r="L751" s="11"/>
      <c r="M751" s="11"/>
      <c r="N751" s="11"/>
      <c r="O751" s="11"/>
      <c r="P751" s="12" t="str">
        <f>IF(A751="","",IFERROR(IF(INDEX('Aide roster'!$F$6:$F$305,MATCH(A751,'Aide roster'!$B$6:$B$305,0))="","",INDEX('Aide roster'!$F$6:$F$305,MATCH(A751,'Aide roster'!$B$6:$B$305,0))),""))</f>
        <v/>
      </c>
      <c r="Q751" s="12" t="str">
        <f>IF(A751="","",IFERROR(IF(INDEX('Aide roster'!$G$6:$G$305,MATCH(A751,'Aide roster'!$B$6:$B$305,0))="","",INDEX('Aide roster'!$G$6:$G$305,MATCH(A751,'Aide roster'!$B$6:$B$305,0))),""))</f>
        <v/>
      </c>
      <c r="R751" s="11" t="str">
        <f t="shared" si="33"/>
        <v/>
      </c>
      <c r="S751" s="13" t="str">
        <f t="shared" si="34"/>
        <v/>
      </c>
      <c r="T751" s="11" t="str">
        <f t="shared" si="35"/>
        <v/>
      </c>
    </row>
    <row r="752" spans="1:20" x14ac:dyDescent="0.3">
      <c r="A752" s="11"/>
      <c r="B752" s="11" t="str">
        <f>IF(A752="","",IFERROR(INDEX('Aide roster'!$A$6:$A$305,MATCH(A752,'Aide roster'!$B$6:$B$305,0)),"ID not on roster"))</f>
        <v/>
      </c>
      <c r="C752" s="12"/>
      <c r="D752" s="13"/>
      <c r="E752" s="11"/>
      <c r="F752" s="11"/>
      <c r="G752" s="11"/>
      <c r="H752" s="11"/>
      <c r="I752" s="11"/>
      <c r="J752" s="12"/>
      <c r="K752" s="11"/>
      <c r="L752" s="11"/>
      <c r="M752" s="11"/>
      <c r="N752" s="11"/>
      <c r="O752" s="11"/>
      <c r="P752" s="12" t="str">
        <f>IF(A752="","",IFERROR(IF(INDEX('Aide roster'!$F$6:$F$305,MATCH(A752,'Aide roster'!$B$6:$B$305,0))="","",INDEX('Aide roster'!$F$6:$F$305,MATCH(A752,'Aide roster'!$B$6:$B$305,0))),""))</f>
        <v/>
      </c>
      <c r="Q752" s="12" t="str">
        <f>IF(A752="","",IFERROR(IF(INDEX('Aide roster'!$G$6:$G$305,MATCH(A752,'Aide roster'!$B$6:$B$305,0))="","",INDEX('Aide roster'!$G$6:$G$305,MATCH(A752,'Aide roster'!$B$6:$B$305,0))),""))</f>
        <v/>
      </c>
      <c r="R752" s="11" t="str">
        <f t="shared" si="33"/>
        <v/>
      </c>
      <c r="S752" s="13" t="str">
        <f t="shared" si="34"/>
        <v/>
      </c>
      <c r="T752" s="11" t="str">
        <f t="shared" si="35"/>
        <v/>
      </c>
    </row>
    <row r="753" spans="1:20" x14ac:dyDescent="0.3">
      <c r="A753" s="11"/>
      <c r="B753" s="11" t="str">
        <f>IF(A753="","",IFERROR(INDEX('Aide roster'!$A$6:$A$305,MATCH(A753,'Aide roster'!$B$6:$B$305,0)),"ID not on roster"))</f>
        <v/>
      </c>
      <c r="C753" s="12"/>
      <c r="D753" s="13"/>
      <c r="E753" s="11"/>
      <c r="F753" s="11"/>
      <c r="G753" s="11"/>
      <c r="H753" s="11"/>
      <c r="I753" s="11"/>
      <c r="J753" s="12"/>
      <c r="K753" s="11"/>
      <c r="L753" s="11"/>
      <c r="M753" s="11"/>
      <c r="N753" s="11"/>
      <c r="O753" s="11"/>
      <c r="P753" s="12" t="str">
        <f>IF(A753="","",IFERROR(IF(INDEX('Aide roster'!$F$6:$F$305,MATCH(A753,'Aide roster'!$B$6:$B$305,0))="","",INDEX('Aide roster'!$F$6:$F$305,MATCH(A753,'Aide roster'!$B$6:$B$305,0))),""))</f>
        <v/>
      </c>
      <c r="Q753" s="12" t="str">
        <f>IF(A753="","",IFERROR(IF(INDEX('Aide roster'!$G$6:$G$305,MATCH(A753,'Aide roster'!$B$6:$B$305,0))="","",INDEX('Aide roster'!$G$6:$G$305,MATCH(A753,'Aide roster'!$B$6:$B$305,0))),""))</f>
        <v/>
      </c>
      <c r="R753" s="11" t="str">
        <f t="shared" si="33"/>
        <v/>
      </c>
      <c r="S753" s="13" t="str">
        <f t="shared" si="34"/>
        <v/>
      </c>
      <c r="T753" s="11" t="str">
        <f t="shared" si="35"/>
        <v/>
      </c>
    </row>
    <row r="754" spans="1:20" x14ac:dyDescent="0.3">
      <c r="A754" s="11"/>
      <c r="B754" s="11" t="str">
        <f>IF(A754="","",IFERROR(INDEX('Aide roster'!$A$6:$A$305,MATCH(A754,'Aide roster'!$B$6:$B$305,0)),"ID not on roster"))</f>
        <v/>
      </c>
      <c r="C754" s="12"/>
      <c r="D754" s="13"/>
      <c r="E754" s="11"/>
      <c r="F754" s="11"/>
      <c r="G754" s="11"/>
      <c r="H754" s="11"/>
      <c r="I754" s="11"/>
      <c r="J754" s="12"/>
      <c r="K754" s="11"/>
      <c r="L754" s="11"/>
      <c r="M754" s="11"/>
      <c r="N754" s="11"/>
      <c r="O754" s="11"/>
      <c r="P754" s="12" t="str">
        <f>IF(A754="","",IFERROR(IF(INDEX('Aide roster'!$F$6:$F$305,MATCH(A754,'Aide roster'!$B$6:$B$305,0))="","",INDEX('Aide roster'!$F$6:$F$305,MATCH(A754,'Aide roster'!$B$6:$B$305,0))),""))</f>
        <v/>
      </c>
      <c r="Q754" s="12" t="str">
        <f>IF(A754="","",IFERROR(IF(INDEX('Aide roster'!$G$6:$G$305,MATCH(A754,'Aide roster'!$B$6:$B$305,0))="","",INDEX('Aide roster'!$G$6:$G$305,MATCH(A754,'Aide roster'!$B$6:$B$305,0))),""))</f>
        <v/>
      </c>
      <c r="R754" s="11" t="str">
        <f t="shared" si="33"/>
        <v/>
      </c>
      <c r="S754" s="13" t="str">
        <f t="shared" si="34"/>
        <v/>
      </c>
      <c r="T754" s="11" t="str">
        <f t="shared" si="35"/>
        <v/>
      </c>
    </row>
    <row r="755" spans="1:20" x14ac:dyDescent="0.3">
      <c r="A755" s="11"/>
      <c r="B755" s="11" t="str">
        <f>IF(A755="","",IFERROR(INDEX('Aide roster'!$A$6:$A$305,MATCH(A755,'Aide roster'!$B$6:$B$305,0)),"ID not on roster"))</f>
        <v/>
      </c>
      <c r="C755" s="12"/>
      <c r="D755" s="13"/>
      <c r="E755" s="11"/>
      <c r="F755" s="11"/>
      <c r="G755" s="11"/>
      <c r="H755" s="11"/>
      <c r="I755" s="11"/>
      <c r="J755" s="12"/>
      <c r="K755" s="11"/>
      <c r="L755" s="11"/>
      <c r="M755" s="11"/>
      <c r="N755" s="11"/>
      <c r="O755" s="11"/>
      <c r="P755" s="12" t="str">
        <f>IF(A755="","",IFERROR(IF(INDEX('Aide roster'!$F$6:$F$305,MATCH(A755,'Aide roster'!$B$6:$B$305,0))="","",INDEX('Aide roster'!$F$6:$F$305,MATCH(A755,'Aide roster'!$B$6:$B$305,0))),""))</f>
        <v/>
      </c>
      <c r="Q755" s="12" t="str">
        <f>IF(A755="","",IFERROR(IF(INDEX('Aide roster'!$G$6:$G$305,MATCH(A755,'Aide roster'!$B$6:$B$305,0))="","",INDEX('Aide roster'!$G$6:$G$305,MATCH(A755,'Aide roster'!$B$6:$B$305,0))),""))</f>
        <v/>
      </c>
      <c r="R755" s="11" t="str">
        <f t="shared" si="33"/>
        <v/>
      </c>
      <c r="S755" s="13" t="str">
        <f t="shared" si="34"/>
        <v/>
      </c>
      <c r="T755" s="11" t="str">
        <f t="shared" si="35"/>
        <v/>
      </c>
    </row>
    <row r="756" spans="1:20" x14ac:dyDescent="0.3">
      <c r="A756" s="11"/>
      <c r="B756" s="11" t="str">
        <f>IF(A756="","",IFERROR(INDEX('Aide roster'!$A$6:$A$305,MATCH(A756,'Aide roster'!$B$6:$B$305,0)),"ID not on roster"))</f>
        <v/>
      </c>
      <c r="C756" s="12"/>
      <c r="D756" s="13"/>
      <c r="E756" s="11"/>
      <c r="F756" s="11"/>
      <c r="G756" s="11"/>
      <c r="H756" s="11"/>
      <c r="I756" s="11"/>
      <c r="J756" s="12"/>
      <c r="K756" s="11"/>
      <c r="L756" s="11"/>
      <c r="M756" s="11"/>
      <c r="N756" s="11"/>
      <c r="O756" s="11"/>
      <c r="P756" s="12" t="str">
        <f>IF(A756="","",IFERROR(IF(INDEX('Aide roster'!$F$6:$F$305,MATCH(A756,'Aide roster'!$B$6:$B$305,0))="","",INDEX('Aide roster'!$F$6:$F$305,MATCH(A756,'Aide roster'!$B$6:$B$305,0))),""))</f>
        <v/>
      </c>
      <c r="Q756" s="12" t="str">
        <f>IF(A756="","",IFERROR(IF(INDEX('Aide roster'!$G$6:$G$305,MATCH(A756,'Aide roster'!$B$6:$B$305,0))="","",INDEX('Aide roster'!$G$6:$G$305,MATCH(A756,'Aide roster'!$B$6:$B$305,0))),""))</f>
        <v/>
      </c>
      <c r="R756" s="11" t="str">
        <f t="shared" si="33"/>
        <v/>
      </c>
      <c r="S756" s="13" t="str">
        <f t="shared" si="34"/>
        <v/>
      </c>
      <c r="T756" s="11" t="str">
        <f t="shared" si="35"/>
        <v/>
      </c>
    </row>
    <row r="757" spans="1:20" x14ac:dyDescent="0.3">
      <c r="A757" s="11"/>
      <c r="B757" s="11" t="str">
        <f>IF(A757="","",IFERROR(INDEX('Aide roster'!$A$6:$A$305,MATCH(A757,'Aide roster'!$B$6:$B$305,0)),"ID not on roster"))</f>
        <v/>
      </c>
      <c r="C757" s="12"/>
      <c r="D757" s="13"/>
      <c r="E757" s="11"/>
      <c r="F757" s="11"/>
      <c r="G757" s="11"/>
      <c r="H757" s="11"/>
      <c r="I757" s="11"/>
      <c r="J757" s="12"/>
      <c r="K757" s="11"/>
      <c r="L757" s="11"/>
      <c r="M757" s="11"/>
      <c r="N757" s="11"/>
      <c r="O757" s="11"/>
      <c r="P757" s="12" t="str">
        <f>IF(A757="","",IFERROR(IF(INDEX('Aide roster'!$F$6:$F$305,MATCH(A757,'Aide roster'!$B$6:$B$305,0))="","",INDEX('Aide roster'!$F$6:$F$305,MATCH(A757,'Aide roster'!$B$6:$B$305,0))),""))</f>
        <v/>
      </c>
      <c r="Q757" s="12" t="str">
        <f>IF(A757="","",IFERROR(IF(INDEX('Aide roster'!$G$6:$G$305,MATCH(A757,'Aide roster'!$B$6:$B$305,0))="","",INDEX('Aide roster'!$G$6:$G$305,MATCH(A757,'Aide roster'!$B$6:$B$305,0))),""))</f>
        <v/>
      </c>
      <c r="R757" s="11" t="str">
        <f t="shared" si="33"/>
        <v/>
      </c>
      <c r="S757" s="13" t="str">
        <f t="shared" si="34"/>
        <v/>
      </c>
      <c r="T757" s="11" t="str">
        <f t="shared" si="35"/>
        <v/>
      </c>
    </row>
    <row r="758" spans="1:20" x14ac:dyDescent="0.3">
      <c r="A758" s="11"/>
      <c r="B758" s="11" t="str">
        <f>IF(A758="","",IFERROR(INDEX('Aide roster'!$A$6:$A$305,MATCH(A758,'Aide roster'!$B$6:$B$305,0)),"ID not on roster"))</f>
        <v/>
      </c>
      <c r="C758" s="12"/>
      <c r="D758" s="13"/>
      <c r="E758" s="11"/>
      <c r="F758" s="11"/>
      <c r="G758" s="11"/>
      <c r="H758" s="11"/>
      <c r="I758" s="11"/>
      <c r="J758" s="12"/>
      <c r="K758" s="11"/>
      <c r="L758" s="11"/>
      <c r="M758" s="11"/>
      <c r="N758" s="11"/>
      <c r="O758" s="11"/>
      <c r="P758" s="12" t="str">
        <f>IF(A758="","",IFERROR(IF(INDEX('Aide roster'!$F$6:$F$305,MATCH(A758,'Aide roster'!$B$6:$B$305,0))="","",INDEX('Aide roster'!$F$6:$F$305,MATCH(A758,'Aide roster'!$B$6:$B$305,0))),""))</f>
        <v/>
      </c>
      <c r="Q758" s="12" t="str">
        <f>IF(A758="","",IFERROR(IF(INDEX('Aide roster'!$G$6:$G$305,MATCH(A758,'Aide roster'!$B$6:$B$305,0))="","",INDEX('Aide roster'!$G$6:$G$305,MATCH(A758,'Aide roster'!$B$6:$B$305,0))),""))</f>
        <v/>
      </c>
      <c r="R758" s="11" t="str">
        <f t="shared" si="33"/>
        <v/>
      </c>
      <c r="S758" s="13" t="str">
        <f t="shared" si="34"/>
        <v/>
      </c>
      <c r="T758" s="11" t="str">
        <f t="shared" si="35"/>
        <v/>
      </c>
    </row>
    <row r="759" spans="1:20" x14ac:dyDescent="0.3">
      <c r="A759" s="11"/>
      <c r="B759" s="11" t="str">
        <f>IF(A759="","",IFERROR(INDEX('Aide roster'!$A$6:$A$305,MATCH(A759,'Aide roster'!$B$6:$B$305,0)),"ID not on roster"))</f>
        <v/>
      </c>
      <c r="C759" s="12"/>
      <c r="D759" s="13"/>
      <c r="E759" s="11"/>
      <c r="F759" s="11"/>
      <c r="G759" s="11"/>
      <c r="H759" s="11"/>
      <c r="I759" s="11"/>
      <c r="J759" s="12"/>
      <c r="K759" s="11"/>
      <c r="L759" s="11"/>
      <c r="M759" s="11"/>
      <c r="N759" s="11"/>
      <c r="O759" s="11"/>
      <c r="P759" s="12" t="str">
        <f>IF(A759="","",IFERROR(IF(INDEX('Aide roster'!$F$6:$F$305,MATCH(A759,'Aide roster'!$B$6:$B$305,0))="","",INDEX('Aide roster'!$F$6:$F$305,MATCH(A759,'Aide roster'!$B$6:$B$305,0))),""))</f>
        <v/>
      </c>
      <c r="Q759" s="12" t="str">
        <f>IF(A759="","",IFERROR(IF(INDEX('Aide roster'!$G$6:$G$305,MATCH(A759,'Aide roster'!$B$6:$B$305,0))="","",INDEX('Aide roster'!$G$6:$G$305,MATCH(A759,'Aide roster'!$B$6:$B$305,0))),""))</f>
        <v/>
      </c>
      <c r="R759" s="11" t="str">
        <f t="shared" si="33"/>
        <v/>
      </c>
      <c r="S759" s="13" t="str">
        <f t="shared" si="34"/>
        <v/>
      </c>
      <c r="T759" s="11" t="str">
        <f t="shared" si="35"/>
        <v/>
      </c>
    </row>
    <row r="760" spans="1:20" x14ac:dyDescent="0.3">
      <c r="A760" s="11"/>
      <c r="B760" s="11" t="str">
        <f>IF(A760="","",IFERROR(INDEX('Aide roster'!$A$6:$A$305,MATCH(A760,'Aide roster'!$B$6:$B$305,0)),"ID not on roster"))</f>
        <v/>
      </c>
      <c r="C760" s="12"/>
      <c r="D760" s="13"/>
      <c r="E760" s="11"/>
      <c r="F760" s="11"/>
      <c r="G760" s="11"/>
      <c r="H760" s="11"/>
      <c r="I760" s="11"/>
      <c r="J760" s="12"/>
      <c r="K760" s="11"/>
      <c r="L760" s="11"/>
      <c r="M760" s="11"/>
      <c r="N760" s="11"/>
      <c r="O760" s="11"/>
      <c r="P760" s="12" t="str">
        <f>IF(A760="","",IFERROR(IF(INDEX('Aide roster'!$F$6:$F$305,MATCH(A760,'Aide roster'!$B$6:$B$305,0))="","",INDEX('Aide roster'!$F$6:$F$305,MATCH(A760,'Aide roster'!$B$6:$B$305,0))),""))</f>
        <v/>
      </c>
      <c r="Q760" s="12" t="str">
        <f>IF(A760="","",IFERROR(IF(INDEX('Aide roster'!$G$6:$G$305,MATCH(A760,'Aide roster'!$B$6:$B$305,0))="","",INDEX('Aide roster'!$G$6:$G$305,MATCH(A760,'Aide roster'!$B$6:$B$305,0))),""))</f>
        <v/>
      </c>
      <c r="R760" s="11" t="str">
        <f t="shared" si="33"/>
        <v/>
      </c>
      <c r="S760" s="13" t="str">
        <f t="shared" si="34"/>
        <v/>
      </c>
      <c r="T760" s="11" t="str">
        <f t="shared" si="35"/>
        <v/>
      </c>
    </row>
    <row r="761" spans="1:20" x14ac:dyDescent="0.3">
      <c r="A761" s="11"/>
      <c r="B761" s="11" t="str">
        <f>IF(A761="","",IFERROR(INDEX('Aide roster'!$A$6:$A$305,MATCH(A761,'Aide roster'!$B$6:$B$305,0)),"ID not on roster"))</f>
        <v/>
      </c>
      <c r="C761" s="12"/>
      <c r="D761" s="13"/>
      <c r="E761" s="11"/>
      <c r="F761" s="11"/>
      <c r="G761" s="11"/>
      <c r="H761" s="11"/>
      <c r="I761" s="11"/>
      <c r="J761" s="12"/>
      <c r="K761" s="11"/>
      <c r="L761" s="11"/>
      <c r="M761" s="11"/>
      <c r="N761" s="11"/>
      <c r="O761" s="11"/>
      <c r="P761" s="12" t="str">
        <f>IF(A761="","",IFERROR(IF(INDEX('Aide roster'!$F$6:$F$305,MATCH(A761,'Aide roster'!$B$6:$B$305,0))="","",INDEX('Aide roster'!$F$6:$F$305,MATCH(A761,'Aide roster'!$B$6:$B$305,0))),""))</f>
        <v/>
      </c>
      <c r="Q761" s="12" t="str">
        <f>IF(A761="","",IFERROR(IF(INDEX('Aide roster'!$G$6:$G$305,MATCH(A761,'Aide roster'!$B$6:$B$305,0))="","",INDEX('Aide roster'!$G$6:$G$305,MATCH(A761,'Aide roster'!$B$6:$B$305,0))),""))</f>
        <v/>
      </c>
      <c r="R761" s="11" t="str">
        <f t="shared" si="33"/>
        <v/>
      </c>
      <c r="S761" s="13" t="str">
        <f t="shared" si="34"/>
        <v/>
      </c>
      <c r="T761" s="11" t="str">
        <f t="shared" si="35"/>
        <v/>
      </c>
    </row>
    <row r="762" spans="1:20" x14ac:dyDescent="0.3">
      <c r="A762" s="11"/>
      <c r="B762" s="11" t="str">
        <f>IF(A762="","",IFERROR(INDEX('Aide roster'!$A$6:$A$305,MATCH(A762,'Aide roster'!$B$6:$B$305,0)),"ID not on roster"))</f>
        <v/>
      </c>
      <c r="C762" s="12"/>
      <c r="D762" s="13"/>
      <c r="E762" s="11"/>
      <c r="F762" s="11"/>
      <c r="G762" s="11"/>
      <c r="H762" s="11"/>
      <c r="I762" s="11"/>
      <c r="J762" s="12"/>
      <c r="K762" s="11"/>
      <c r="L762" s="11"/>
      <c r="M762" s="11"/>
      <c r="N762" s="11"/>
      <c r="O762" s="11"/>
      <c r="P762" s="12" t="str">
        <f>IF(A762="","",IFERROR(IF(INDEX('Aide roster'!$F$6:$F$305,MATCH(A762,'Aide roster'!$B$6:$B$305,0))="","",INDEX('Aide roster'!$F$6:$F$305,MATCH(A762,'Aide roster'!$B$6:$B$305,0))),""))</f>
        <v/>
      </c>
      <c r="Q762" s="12" t="str">
        <f>IF(A762="","",IFERROR(IF(INDEX('Aide roster'!$G$6:$G$305,MATCH(A762,'Aide roster'!$B$6:$B$305,0))="","",INDEX('Aide roster'!$G$6:$G$305,MATCH(A762,'Aide roster'!$B$6:$B$305,0))),""))</f>
        <v/>
      </c>
      <c r="R762" s="11" t="str">
        <f t="shared" si="33"/>
        <v/>
      </c>
      <c r="S762" s="13" t="str">
        <f t="shared" si="34"/>
        <v/>
      </c>
      <c r="T762" s="11" t="str">
        <f t="shared" si="35"/>
        <v/>
      </c>
    </row>
    <row r="763" spans="1:20" x14ac:dyDescent="0.3">
      <c r="A763" s="11"/>
      <c r="B763" s="11" t="str">
        <f>IF(A763="","",IFERROR(INDEX('Aide roster'!$A$6:$A$305,MATCH(A763,'Aide roster'!$B$6:$B$305,0)),"ID not on roster"))</f>
        <v/>
      </c>
      <c r="C763" s="12"/>
      <c r="D763" s="13"/>
      <c r="E763" s="11"/>
      <c r="F763" s="11"/>
      <c r="G763" s="11"/>
      <c r="H763" s="11"/>
      <c r="I763" s="11"/>
      <c r="J763" s="12"/>
      <c r="K763" s="11"/>
      <c r="L763" s="11"/>
      <c r="M763" s="11"/>
      <c r="N763" s="11"/>
      <c r="O763" s="11"/>
      <c r="P763" s="12" t="str">
        <f>IF(A763="","",IFERROR(IF(INDEX('Aide roster'!$F$6:$F$305,MATCH(A763,'Aide roster'!$B$6:$B$305,0))="","",INDEX('Aide roster'!$F$6:$F$305,MATCH(A763,'Aide roster'!$B$6:$B$305,0))),""))</f>
        <v/>
      </c>
      <c r="Q763" s="12" t="str">
        <f>IF(A763="","",IFERROR(IF(INDEX('Aide roster'!$G$6:$G$305,MATCH(A763,'Aide roster'!$B$6:$B$305,0))="","",INDEX('Aide roster'!$G$6:$G$305,MATCH(A763,'Aide roster'!$B$6:$B$305,0))),""))</f>
        <v/>
      </c>
      <c r="R763" s="11" t="str">
        <f t="shared" si="33"/>
        <v/>
      </c>
      <c r="S763" s="13" t="str">
        <f t="shared" si="34"/>
        <v/>
      </c>
      <c r="T763" s="11" t="str">
        <f t="shared" si="35"/>
        <v/>
      </c>
    </row>
    <row r="764" spans="1:20" x14ac:dyDescent="0.3">
      <c r="A764" s="11"/>
      <c r="B764" s="11" t="str">
        <f>IF(A764="","",IFERROR(INDEX('Aide roster'!$A$6:$A$305,MATCH(A764,'Aide roster'!$B$6:$B$305,0)),"ID not on roster"))</f>
        <v/>
      </c>
      <c r="C764" s="12"/>
      <c r="D764" s="13"/>
      <c r="E764" s="11"/>
      <c r="F764" s="11"/>
      <c r="G764" s="11"/>
      <c r="H764" s="11"/>
      <c r="I764" s="11"/>
      <c r="J764" s="12"/>
      <c r="K764" s="11"/>
      <c r="L764" s="11"/>
      <c r="M764" s="11"/>
      <c r="N764" s="11"/>
      <c r="O764" s="11"/>
      <c r="P764" s="12" t="str">
        <f>IF(A764="","",IFERROR(IF(INDEX('Aide roster'!$F$6:$F$305,MATCH(A764,'Aide roster'!$B$6:$B$305,0))="","",INDEX('Aide roster'!$F$6:$F$305,MATCH(A764,'Aide roster'!$B$6:$B$305,0))),""))</f>
        <v/>
      </c>
      <c r="Q764" s="12" t="str">
        <f>IF(A764="","",IFERROR(IF(INDEX('Aide roster'!$G$6:$G$305,MATCH(A764,'Aide roster'!$B$6:$B$305,0))="","",INDEX('Aide roster'!$G$6:$G$305,MATCH(A764,'Aide roster'!$B$6:$B$305,0))),""))</f>
        <v/>
      </c>
      <c r="R764" s="11" t="str">
        <f t="shared" si="33"/>
        <v/>
      </c>
      <c r="S764" s="13" t="str">
        <f t="shared" si="34"/>
        <v/>
      </c>
      <c r="T764" s="11" t="str">
        <f t="shared" si="35"/>
        <v/>
      </c>
    </row>
    <row r="765" spans="1:20" x14ac:dyDescent="0.3">
      <c r="A765" s="11"/>
      <c r="B765" s="11" t="str">
        <f>IF(A765="","",IFERROR(INDEX('Aide roster'!$A$6:$A$305,MATCH(A765,'Aide roster'!$B$6:$B$305,0)),"ID not on roster"))</f>
        <v/>
      </c>
      <c r="C765" s="12"/>
      <c r="D765" s="13"/>
      <c r="E765" s="11"/>
      <c r="F765" s="11"/>
      <c r="G765" s="11"/>
      <c r="H765" s="11"/>
      <c r="I765" s="11"/>
      <c r="J765" s="12"/>
      <c r="K765" s="11"/>
      <c r="L765" s="11"/>
      <c r="M765" s="11"/>
      <c r="N765" s="11"/>
      <c r="O765" s="11"/>
      <c r="P765" s="12" t="str">
        <f>IF(A765="","",IFERROR(IF(INDEX('Aide roster'!$F$6:$F$305,MATCH(A765,'Aide roster'!$B$6:$B$305,0))="","",INDEX('Aide roster'!$F$6:$F$305,MATCH(A765,'Aide roster'!$B$6:$B$305,0))),""))</f>
        <v/>
      </c>
      <c r="Q765" s="12" t="str">
        <f>IF(A765="","",IFERROR(IF(INDEX('Aide roster'!$G$6:$G$305,MATCH(A765,'Aide roster'!$B$6:$B$305,0))="","",INDEX('Aide roster'!$G$6:$G$305,MATCH(A765,'Aide roster'!$B$6:$B$305,0))),""))</f>
        <v/>
      </c>
      <c r="R765" s="11" t="str">
        <f t="shared" si="33"/>
        <v/>
      </c>
      <c r="S765" s="13" t="str">
        <f t="shared" si="34"/>
        <v/>
      </c>
      <c r="T765" s="11" t="str">
        <f t="shared" si="35"/>
        <v/>
      </c>
    </row>
    <row r="766" spans="1:20" x14ac:dyDescent="0.3">
      <c r="A766" s="11"/>
      <c r="B766" s="11" t="str">
        <f>IF(A766="","",IFERROR(INDEX('Aide roster'!$A$6:$A$305,MATCH(A766,'Aide roster'!$B$6:$B$305,0)),"ID not on roster"))</f>
        <v/>
      </c>
      <c r="C766" s="12"/>
      <c r="D766" s="13"/>
      <c r="E766" s="11"/>
      <c r="F766" s="11"/>
      <c r="G766" s="11"/>
      <c r="H766" s="11"/>
      <c r="I766" s="11"/>
      <c r="J766" s="12"/>
      <c r="K766" s="11"/>
      <c r="L766" s="11"/>
      <c r="M766" s="11"/>
      <c r="N766" s="11"/>
      <c r="O766" s="11"/>
      <c r="P766" s="12" t="str">
        <f>IF(A766="","",IFERROR(IF(INDEX('Aide roster'!$F$6:$F$305,MATCH(A766,'Aide roster'!$B$6:$B$305,0))="","",INDEX('Aide roster'!$F$6:$F$305,MATCH(A766,'Aide roster'!$B$6:$B$305,0))),""))</f>
        <v/>
      </c>
      <c r="Q766" s="12" t="str">
        <f>IF(A766="","",IFERROR(IF(INDEX('Aide roster'!$G$6:$G$305,MATCH(A766,'Aide roster'!$B$6:$B$305,0))="","",INDEX('Aide roster'!$G$6:$G$305,MATCH(A766,'Aide roster'!$B$6:$B$305,0))),""))</f>
        <v/>
      </c>
      <c r="R766" s="11" t="str">
        <f t="shared" si="33"/>
        <v/>
      </c>
      <c r="S766" s="13" t="str">
        <f t="shared" si="34"/>
        <v/>
      </c>
      <c r="T766" s="11" t="str">
        <f t="shared" si="35"/>
        <v/>
      </c>
    </row>
    <row r="767" spans="1:20" x14ac:dyDescent="0.3">
      <c r="A767" s="11"/>
      <c r="B767" s="11" t="str">
        <f>IF(A767="","",IFERROR(INDEX('Aide roster'!$A$6:$A$305,MATCH(A767,'Aide roster'!$B$6:$B$305,0)),"ID not on roster"))</f>
        <v/>
      </c>
      <c r="C767" s="12"/>
      <c r="D767" s="13"/>
      <c r="E767" s="11"/>
      <c r="F767" s="11"/>
      <c r="G767" s="11"/>
      <c r="H767" s="11"/>
      <c r="I767" s="11"/>
      <c r="J767" s="12"/>
      <c r="K767" s="11"/>
      <c r="L767" s="11"/>
      <c r="M767" s="11"/>
      <c r="N767" s="11"/>
      <c r="O767" s="11"/>
      <c r="P767" s="12" t="str">
        <f>IF(A767="","",IFERROR(IF(INDEX('Aide roster'!$F$6:$F$305,MATCH(A767,'Aide roster'!$B$6:$B$305,0))="","",INDEX('Aide roster'!$F$6:$F$305,MATCH(A767,'Aide roster'!$B$6:$B$305,0))),""))</f>
        <v/>
      </c>
      <c r="Q767" s="12" t="str">
        <f>IF(A767="","",IFERROR(IF(INDEX('Aide roster'!$G$6:$G$305,MATCH(A767,'Aide roster'!$B$6:$B$305,0))="","",INDEX('Aide roster'!$G$6:$G$305,MATCH(A767,'Aide roster'!$B$6:$B$305,0))),""))</f>
        <v/>
      </c>
      <c r="R767" s="11" t="str">
        <f t="shared" si="33"/>
        <v/>
      </c>
      <c r="S767" s="13" t="str">
        <f t="shared" si="34"/>
        <v/>
      </c>
      <c r="T767" s="11" t="str">
        <f t="shared" si="35"/>
        <v/>
      </c>
    </row>
    <row r="768" spans="1:20" x14ac:dyDescent="0.3">
      <c r="A768" s="11"/>
      <c r="B768" s="11" t="str">
        <f>IF(A768="","",IFERROR(INDEX('Aide roster'!$A$6:$A$305,MATCH(A768,'Aide roster'!$B$6:$B$305,0)),"ID not on roster"))</f>
        <v/>
      </c>
      <c r="C768" s="12"/>
      <c r="D768" s="13"/>
      <c r="E768" s="11"/>
      <c r="F768" s="11"/>
      <c r="G768" s="11"/>
      <c r="H768" s="11"/>
      <c r="I768" s="11"/>
      <c r="J768" s="12"/>
      <c r="K768" s="11"/>
      <c r="L768" s="11"/>
      <c r="M768" s="11"/>
      <c r="N768" s="11"/>
      <c r="O768" s="11"/>
      <c r="P768" s="12" t="str">
        <f>IF(A768="","",IFERROR(IF(INDEX('Aide roster'!$F$6:$F$305,MATCH(A768,'Aide roster'!$B$6:$B$305,0))="","",INDEX('Aide roster'!$F$6:$F$305,MATCH(A768,'Aide roster'!$B$6:$B$305,0))),""))</f>
        <v/>
      </c>
      <c r="Q768" s="12" t="str">
        <f>IF(A768="","",IFERROR(IF(INDEX('Aide roster'!$G$6:$G$305,MATCH(A768,'Aide roster'!$B$6:$B$305,0))="","",INDEX('Aide roster'!$G$6:$G$305,MATCH(A768,'Aide roster'!$B$6:$B$305,0))),""))</f>
        <v/>
      </c>
      <c r="R768" s="11" t="str">
        <f t="shared" si="33"/>
        <v/>
      </c>
      <c r="S768" s="13" t="str">
        <f t="shared" si="34"/>
        <v/>
      </c>
      <c r="T768" s="11" t="str">
        <f t="shared" si="35"/>
        <v/>
      </c>
    </row>
    <row r="769" spans="1:20" x14ac:dyDescent="0.3">
      <c r="A769" s="11"/>
      <c r="B769" s="11" t="str">
        <f>IF(A769="","",IFERROR(INDEX('Aide roster'!$A$6:$A$305,MATCH(A769,'Aide roster'!$B$6:$B$305,0)),"ID not on roster"))</f>
        <v/>
      </c>
      <c r="C769" s="12"/>
      <c r="D769" s="13"/>
      <c r="E769" s="11"/>
      <c r="F769" s="11"/>
      <c r="G769" s="11"/>
      <c r="H769" s="11"/>
      <c r="I769" s="11"/>
      <c r="J769" s="12"/>
      <c r="K769" s="11"/>
      <c r="L769" s="11"/>
      <c r="M769" s="11"/>
      <c r="N769" s="11"/>
      <c r="O769" s="11"/>
      <c r="P769" s="12" t="str">
        <f>IF(A769="","",IFERROR(IF(INDEX('Aide roster'!$F$6:$F$305,MATCH(A769,'Aide roster'!$B$6:$B$305,0))="","",INDEX('Aide roster'!$F$6:$F$305,MATCH(A769,'Aide roster'!$B$6:$B$305,0))),""))</f>
        <v/>
      </c>
      <c r="Q769" s="12" t="str">
        <f>IF(A769="","",IFERROR(IF(INDEX('Aide roster'!$G$6:$G$305,MATCH(A769,'Aide roster'!$B$6:$B$305,0))="","",INDEX('Aide roster'!$G$6:$G$305,MATCH(A769,'Aide roster'!$B$6:$B$305,0))),""))</f>
        <v/>
      </c>
      <c r="R769" s="11" t="str">
        <f t="shared" si="33"/>
        <v/>
      </c>
      <c r="S769" s="13" t="str">
        <f t="shared" si="34"/>
        <v/>
      </c>
      <c r="T769" s="11" t="str">
        <f t="shared" si="35"/>
        <v/>
      </c>
    </row>
    <row r="770" spans="1:20" x14ac:dyDescent="0.3">
      <c r="A770" s="11"/>
      <c r="B770" s="11" t="str">
        <f>IF(A770="","",IFERROR(INDEX('Aide roster'!$A$6:$A$305,MATCH(A770,'Aide roster'!$B$6:$B$305,0)),"ID not on roster"))</f>
        <v/>
      </c>
      <c r="C770" s="12"/>
      <c r="D770" s="13"/>
      <c r="E770" s="11"/>
      <c r="F770" s="11"/>
      <c r="G770" s="11"/>
      <c r="H770" s="11"/>
      <c r="I770" s="11"/>
      <c r="J770" s="12"/>
      <c r="K770" s="11"/>
      <c r="L770" s="11"/>
      <c r="M770" s="11"/>
      <c r="N770" s="11"/>
      <c r="O770" s="11"/>
      <c r="P770" s="12" t="str">
        <f>IF(A770="","",IFERROR(IF(INDEX('Aide roster'!$F$6:$F$305,MATCH(A770,'Aide roster'!$B$6:$B$305,0))="","",INDEX('Aide roster'!$F$6:$F$305,MATCH(A770,'Aide roster'!$B$6:$B$305,0))),""))</f>
        <v/>
      </c>
      <c r="Q770" s="12" t="str">
        <f>IF(A770="","",IFERROR(IF(INDEX('Aide roster'!$G$6:$G$305,MATCH(A770,'Aide roster'!$B$6:$B$305,0))="","",INDEX('Aide roster'!$G$6:$G$305,MATCH(A770,'Aide roster'!$B$6:$B$305,0))),""))</f>
        <v/>
      </c>
      <c r="R770" s="11" t="str">
        <f t="shared" si="33"/>
        <v/>
      </c>
      <c r="S770" s="13" t="str">
        <f t="shared" si="34"/>
        <v/>
      </c>
      <c r="T770" s="11" t="str">
        <f t="shared" si="35"/>
        <v/>
      </c>
    </row>
    <row r="771" spans="1:20" x14ac:dyDescent="0.3">
      <c r="A771" s="11"/>
      <c r="B771" s="11" t="str">
        <f>IF(A771="","",IFERROR(INDEX('Aide roster'!$A$6:$A$305,MATCH(A771,'Aide roster'!$B$6:$B$305,0)),"ID not on roster"))</f>
        <v/>
      </c>
      <c r="C771" s="12"/>
      <c r="D771" s="13"/>
      <c r="E771" s="11"/>
      <c r="F771" s="11"/>
      <c r="G771" s="11"/>
      <c r="H771" s="11"/>
      <c r="I771" s="11"/>
      <c r="J771" s="12"/>
      <c r="K771" s="11"/>
      <c r="L771" s="11"/>
      <c r="M771" s="11"/>
      <c r="N771" s="11"/>
      <c r="O771" s="11"/>
      <c r="P771" s="12" t="str">
        <f>IF(A771="","",IFERROR(IF(INDEX('Aide roster'!$F$6:$F$305,MATCH(A771,'Aide roster'!$B$6:$B$305,0))="","",INDEX('Aide roster'!$F$6:$F$305,MATCH(A771,'Aide roster'!$B$6:$B$305,0))),""))</f>
        <v/>
      </c>
      <c r="Q771" s="12" t="str">
        <f>IF(A771="","",IFERROR(IF(INDEX('Aide roster'!$G$6:$G$305,MATCH(A771,'Aide roster'!$B$6:$B$305,0))="","",INDEX('Aide roster'!$G$6:$G$305,MATCH(A771,'Aide roster'!$B$6:$B$305,0))),""))</f>
        <v/>
      </c>
      <c r="R771" s="11" t="str">
        <f t="shared" si="33"/>
        <v/>
      </c>
      <c r="S771" s="13" t="str">
        <f t="shared" si="34"/>
        <v/>
      </c>
      <c r="T771" s="11" t="str">
        <f t="shared" si="35"/>
        <v/>
      </c>
    </row>
    <row r="772" spans="1:20" x14ac:dyDescent="0.3">
      <c r="A772" s="11"/>
      <c r="B772" s="11" t="str">
        <f>IF(A772="","",IFERROR(INDEX('Aide roster'!$A$6:$A$305,MATCH(A772,'Aide roster'!$B$6:$B$305,0)),"ID not on roster"))</f>
        <v/>
      </c>
      <c r="C772" s="12"/>
      <c r="D772" s="13"/>
      <c r="E772" s="11"/>
      <c r="F772" s="11"/>
      <c r="G772" s="11"/>
      <c r="H772" s="11"/>
      <c r="I772" s="11"/>
      <c r="J772" s="12"/>
      <c r="K772" s="11"/>
      <c r="L772" s="11"/>
      <c r="M772" s="11"/>
      <c r="N772" s="11"/>
      <c r="O772" s="11"/>
      <c r="P772" s="12" t="str">
        <f>IF(A772="","",IFERROR(IF(INDEX('Aide roster'!$F$6:$F$305,MATCH(A772,'Aide roster'!$B$6:$B$305,0))="","",INDEX('Aide roster'!$F$6:$F$305,MATCH(A772,'Aide roster'!$B$6:$B$305,0))),""))</f>
        <v/>
      </c>
      <c r="Q772" s="12" t="str">
        <f>IF(A772="","",IFERROR(IF(INDEX('Aide roster'!$G$6:$G$305,MATCH(A772,'Aide roster'!$B$6:$B$305,0))="","",INDEX('Aide roster'!$G$6:$G$305,MATCH(A772,'Aide roster'!$B$6:$B$305,0))),""))</f>
        <v/>
      </c>
      <c r="R772" s="11" t="str">
        <f t="shared" si="33"/>
        <v/>
      </c>
      <c r="S772" s="13" t="str">
        <f t="shared" si="34"/>
        <v/>
      </c>
      <c r="T772" s="11" t="str">
        <f t="shared" si="35"/>
        <v/>
      </c>
    </row>
    <row r="773" spans="1:20" x14ac:dyDescent="0.3">
      <c r="A773" s="11"/>
      <c r="B773" s="11" t="str">
        <f>IF(A773="","",IFERROR(INDEX('Aide roster'!$A$6:$A$305,MATCH(A773,'Aide roster'!$B$6:$B$305,0)),"ID not on roster"))</f>
        <v/>
      </c>
      <c r="C773" s="12"/>
      <c r="D773" s="13"/>
      <c r="E773" s="11"/>
      <c r="F773" s="11"/>
      <c r="G773" s="11"/>
      <c r="H773" s="11"/>
      <c r="I773" s="11"/>
      <c r="J773" s="12"/>
      <c r="K773" s="11"/>
      <c r="L773" s="11"/>
      <c r="M773" s="11"/>
      <c r="N773" s="11"/>
      <c r="O773" s="11"/>
      <c r="P773" s="12" t="str">
        <f>IF(A773="","",IFERROR(IF(INDEX('Aide roster'!$F$6:$F$305,MATCH(A773,'Aide roster'!$B$6:$B$305,0))="","",INDEX('Aide roster'!$F$6:$F$305,MATCH(A773,'Aide roster'!$B$6:$B$305,0))),""))</f>
        <v/>
      </c>
      <c r="Q773" s="12" t="str">
        <f>IF(A773="","",IFERROR(IF(INDEX('Aide roster'!$G$6:$G$305,MATCH(A773,'Aide roster'!$B$6:$B$305,0))="","",INDEX('Aide roster'!$G$6:$G$305,MATCH(A773,'Aide roster'!$B$6:$B$305,0))),""))</f>
        <v/>
      </c>
      <c r="R773" s="11" t="str">
        <f t="shared" si="33"/>
        <v/>
      </c>
      <c r="S773" s="13" t="str">
        <f t="shared" si="34"/>
        <v/>
      </c>
      <c r="T773" s="11" t="str">
        <f t="shared" si="35"/>
        <v/>
      </c>
    </row>
    <row r="774" spans="1:20" x14ac:dyDescent="0.3">
      <c r="A774" s="11"/>
      <c r="B774" s="11" t="str">
        <f>IF(A774="","",IFERROR(INDEX('Aide roster'!$A$6:$A$305,MATCH(A774,'Aide roster'!$B$6:$B$305,0)),"ID not on roster"))</f>
        <v/>
      </c>
      <c r="C774" s="12"/>
      <c r="D774" s="13"/>
      <c r="E774" s="11"/>
      <c r="F774" s="11"/>
      <c r="G774" s="11"/>
      <c r="H774" s="11"/>
      <c r="I774" s="11"/>
      <c r="J774" s="12"/>
      <c r="K774" s="11"/>
      <c r="L774" s="11"/>
      <c r="M774" s="11"/>
      <c r="N774" s="11"/>
      <c r="O774" s="11"/>
      <c r="P774" s="12" t="str">
        <f>IF(A774="","",IFERROR(IF(INDEX('Aide roster'!$F$6:$F$305,MATCH(A774,'Aide roster'!$B$6:$B$305,0))="","",INDEX('Aide roster'!$F$6:$F$305,MATCH(A774,'Aide roster'!$B$6:$B$305,0))),""))</f>
        <v/>
      </c>
      <c r="Q774" s="12" t="str">
        <f>IF(A774="","",IFERROR(IF(INDEX('Aide roster'!$G$6:$G$305,MATCH(A774,'Aide roster'!$B$6:$B$305,0))="","",INDEX('Aide roster'!$G$6:$G$305,MATCH(A774,'Aide roster'!$B$6:$B$305,0))),""))</f>
        <v/>
      </c>
      <c r="R774" s="11" t="str">
        <f t="shared" ref="R774:R837" si="36">IF(OR(C774="",P774="",Q774=""),"",IF(AND(C774&gt;=P774,C774&lt;=Q774),"Yes","No"))</f>
        <v/>
      </c>
      <c r="S774" s="13" t="str">
        <f t="shared" ref="S774:S837" si="37">IF(R774&lt;&gt;"Yes","",SUMIFS($D$6:$D$1005,$A$6:$A$1005,A774,$C$6:$C$1005,"&gt;="&amp;P774,$C$6:$C$1005,"&lt;="&amp;C774))</f>
        <v/>
      </c>
      <c r="T774" s="11" t="str">
        <f t="shared" ref="T774:T837" si="38">IF(A774="","",IF(C774="","Add session date",IF(D774="","Add hours",IF(I774="","Add supervising RN",IF(J774="","Add RN approval date",IF(AND(G774="During patient care",L774&lt;&gt;"Yes"),"Record patient consent",IF(K774="","Record how the RN attended","OK")))))))</f>
        <v/>
      </c>
    </row>
    <row r="775" spans="1:20" x14ac:dyDescent="0.3">
      <c r="A775" s="11"/>
      <c r="B775" s="11" t="str">
        <f>IF(A775="","",IFERROR(INDEX('Aide roster'!$A$6:$A$305,MATCH(A775,'Aide roster'!$B$6:$B$305,0)),"ID not on roster"))</f>
        <v/>
      </c>
      <c r="C775" s="12"/>
      <c r="D775" s="13"/>
      <c r="E775" s="11"/>
      <c r="F775" s="11"/>
      <c r="G775" s="11"/>
      <c r="H775" s="11"/>
      <c r="I775" s="11"/>
      <c r="J775" s="12"/>
      <c r="K775" s="11"/>
      <c r="L775" s="11"/>
      <c r="M775" s="11"/>
      <c r="N775" s="11"/>
      <c r="O775" s="11"/>
      <c r="P775" s="12" t="str">
        <f>IF(A775="","",IFERROR(IF(INDEX('Aide roster'!$F$6:$F$305,MATCH(A775,'Aide roster'!$B$6:$B$305,0))="","",INDEX('Aide roster'!$F$6:$F$305,MATCH(A775,'Aide roster'!$B$6:$B$305,0))),""))</f>
        <v/>
      </c>
      <c r="Q775" s="12" t="str">
        <f>IF(A775="","",IFERROR(IF(INDEX('Aide roster'!$G$6:$G$305,MATCH(A775,'Aide roster'!$B$6:$B$305,0))="","",INDEX('Aide roster'!$G$6:$G$305,MATCH(A775,'Aide roster'!$B$6:$B$305,0))),""))</f>
        <v/>
      </c>
      <c r="R775" s="11" t="str">
        <f t="shared" si="36"/>
        <v/>
      </c>
      <c r="S775" s="13" t="str">
        <f t="shared" si="37"/>
        <v/>
      </c>
      <c r="T775" s="11" t="str">
        <f t="shared" si="38"/>
        <v/>
      </c>
    </row>
    <row r="776" spans="1:20" x14ac:dyDescent="0.3">
      <c r="A776" s="11"/>
      <c r="B776" s="11" t="str">
        <f>IF(A776="","",IFERROR(INDEX('Aide roster'!$A$6:$A$305,MATCH(A776,'Aide roster'!$B$6:$B$305,0)),"ID not on roster"))</f>
        <v/>
      </c>
      <c r="C776" s="12"/>
      <c r="D776" s="13"/>
      <c r="E776" s="11"/>
      <c r="F776" s="11"/>
      <c r="G776" s="11"/>
      <c r="H776" s="11"/>
      <c r="I776" s="11"/>
      <c r="J776" s="12"/>
      <c r="K776" s="11"/>
      <c r="L776" s="11"/>
      <c r="M776" s="11"/>
      <c r="N776" s="11"/>
      <c r="O776" s="11"/>
      <c r="P776" s="12" t="str">
        <f>IF(A776="","",IFERROR(IF(INDEX('Aide roster'!$F$6:$F$305,MATCH(A776,'Aide roster'!$B$6:$B$305,0))="","",INDEX('Aide roster'!$F$6:$F$305,MATCH(A776,'Aide roster'!$B$6:$B$305,0))),""))</f>
        <v/>
      </c>
      <c r="Q776" s="12" t="str">
        <f>IF(A776="","",IFERROR(IF(INDEX('Aide roster'!$G$6:$G$305,MATCH(A776,'Aide roster'!$B$6:$B$305,0))="","",INDEX('Aide roster'!$G$6:$G$305,MATCH(A776,'Aide roster'!$B$6:$B$305,0))),""))</f>
        <v/>
      </c>
      <c r="R776" s="11" t="str">
        <f t="shared" si="36"/>
        <v/>
      </c>
      <c r="S776" s="13" t="str">
        <f t="shared" si="37"/>
        <v/>
      </c>
      <c r="T776" s="11" t="str">
        <f t="shared" si="38"/>
        <v/>
      </c>
    </row>
    <row r="777" spans="1:20" x14ac:dyDescent="0.3">
      <c r="A777" s="11"/>
      <c r="B777" s="11" t="str">
        <f>IF(A777="","",IFERROR(INDEX('Aide roster'!$A$6:$A$305,MATCH(A777,'Aide roster'!$B$6:$B$305,0)),"ID not on roster"))</f>
        <v/>
      </c>
      <c r="C777" s="12"/>
      <c r="D777" s="13"/>
      <c r="E777" s="11"/>
      <c r="F777" s="11"/>
      <c r="G777" s="11"/>
      <c r="H777" s="11"/>
      <c r="I777" s="11"/>
      <c r="J777" s="12"/>
      <c r="K777" s="11"/>
      <c r="L777" s="11"/>
      <c r="M777" s="11"/>
      <c r="N777" s="11"/>
      <c r="O777" s="11"/>
      <c r="P777" s="12" t="str">
        <f>IF(A777="","",IFERROR(IF(INDEX('Aide roster'!$F$6:$F$305,MATCH(A777,'Aide roster'!$B$6:$B$305,0))="","",INDEX('Aide roster'!$F$6:$F$305,MATCH(A777,'Aide roster'!$B$6:$B$305,0))),""))</f>
        <v/>
      </c>
      <c r="Q777" s="12" t="str">
        <f>IF(A777="","",IFERROR(IF(INDEX('Aide roster'!$G$6:$G$305,MATCH(A777,'Aide roster'!$B$6:$B$305,0))="","",INDEX('Aide roster'!$G$6:$G$305,MATCH(A777,'Aide roster'!$B$6:$B$305,0))),""))</f>
        <v/>
      </c>
      <c r="R777" s="11" t="str">
        <f t="shared" si="36"/>
        <v/>
      </c>
      <c r="S777" s="13" t="str">
        <f t="shared" si="37"/>
        <v/>
      </c>
      <c r="T777" s="11" t="str">
        <f t="shared" si="38"/>
        <v/>
      </c>
    </row>
    <row r="778" spans="1:20" x14ac:dyDescent="0.3">
      <c r="A778" s="11"/>
      <c r="B778" s="11" t="str">
        <f>IF(A778="","",IFERROR(INDEX('Aide roster'!$A$6:$A$305,MATCH(A778,'Aide roster'!$B$6:$B$305,0)),"ID not on roster"))</f>
        <v/>
      </c>
      <c r="C778" s="12"/>
      <c r="D778" s="13"/>
      <c r="E778" s="11"/>
      <c r="F778" s="11"/>
      <c r="G778" s="11"/>
      <c r="H778" s="11"/>
      <c r="I778" s="11"/>
      <c r="J778" s="12"/>
      <c r="K778" s="11"/>
      <c r="L778" s="11"/>
      <c r="M778" s="11"/>
      <c r="N778" s="11"/>
      <c r="O778" s="11"/>
      <c r="P778" s="12" t="str">
        <f>IF(A778="","",IFERROR(IF(INDEX('Aide roster'!$F$6:$F$305,MATCH(A778,'Aide roster'!$B$6:$B$305,0))="","",INDEX('Aide roster'!$F$6:$F$305,MATCH(A778,'Aide roster'!$B$6:$B$305,0))),""))</f>
        <v/>
      </c>
      <c r="Q778" s="12" t="str">
        <f>IF(A778="","",IFERROR(IF(INDEX('Aide roster'!$G$6:$G$305,MATCH(A778,'Aide roster'!$B$6:$B$305,0))="","",INDEX('Aide roster'!$G$6:$G$305,MATCH(A778,'Aide roster'!$B$6:$B$305,0))),""))</f>
        <v/>
      </c>
      <c r="R778" s="11" t="str">
        <f t="shared" si="36"/>
        <v/>
      </c>
      <c r="S778" s="13" t="str">
        <f t="shared" si="37"/>
        <v/>
      </c>
      <c r="T778" s="11" t="str">
        <f t="shared" si="38"/>
        <v/>
      </c>
    </row>
    <row r="779" spans="1:20" x14ac:dyDescent="0.3">
      <c r="A779" s="11"/>
      <c r="B779" s="11" t="str">
        <f>IF(A779="","",IFERROR(INDEX('Aide roster'!$A$6:$A$305,MATCH(A779,'Aide roster'!$B$6:$B$305,0)),"ID not on roster"))</f>
        <v/>
      </c>
      <c r="C779" s="12"/>
      <c r="D779" s="13"/>
      <c r="E779" s="11"/>
      <c r="F779" s="11"/>
      <c r="G779" s="11"/>
      <c r="H779" s="11"/>
      <c r="I779" s="11"/>
      <c r="J779" s="12"/>
      <c r="K779" s="11"/>
      <c r="L779" s="11"/>
      <c r="M779" s="11"/>
      <c r="N779" s="11"/>
      <c r="O779" s="11"/>
      <c r="P779" s="12" t="str">
        <f>IF(A779="","",IFERROR(IF(INDEX('Aide roster'!$F$6:$F$305,MATCH(A779,'Aide roster'!$B$6:$B$305,0))="","",INDEX('Aide roster'!$F$6:$F$305,MATCH(A779,'Aide roster'!$B$6:$B$305,0))),""))</f>
        <v/>
      </c>
      <c r="Q779" s="12" t="str">
        <f>IF(A779="","",IFERROR(IF(INDEX('Aide roster'!$G$6:$G$305,MATCH(A779,'Aide roster'!$B$6:$B$305,0))="","",INDEX('Aide roster'!$G$6:$G$305,MATCH(A779,'Aide roster'!$B$6:$B$305,0))),""))</f>
        <v/>
      </c>
      <c r="R779" s="11" t="str">
        <f t="shared" si="36"/>
        <v/>
      </c>
      <c r="S779" s="13" t="str">
        <f t="shared" si="37"/>
        <v/>
      </c>
      <c r="T779" s="11" t="str">
        <f t="shared" si="38"/>
        <v/>
      </c>
    </row>
    <row r="780" spans="1:20" x14ac:dyDescent="0.3">
      <c r="A780" s="11"/>
      <c r="B780" s="11" t="str">
        <f>IF(A780="","",IFERROR(INDEX('Aide roster'!$A$6:$A$305,MATCH(A780,'Aide roster'!$B$6:$B$305,0)),"ID not on roster"))</f>
        <v/>
      </c>
      <c r="C780" s="12"/>
      <c r="D780" s="13"/>
      <c r="E780" s="11"/>
      <c r="F780" s="11"/>
      <c r="G780" s="11"/>
      <c r="H780" s="11"/>
      <c r="I780" s="11"/>
      <c r="J780" s="12"/>
      <c r="K780" s="11"/>
      <c r="L780" s="11"/>
      <c r="M780" s="11"/>
      <c r="N780" s="11"/>
      <c r="O780" s="11"/>
      <c r="P780" s="12" t="str">
        <f>IF(A780="","",IFERROR(IF(INDEX('Aide roster'!$F$6:$F$305,MATCH(A780,'Aide roster'!$B$6:$B$305,0))="","",INDEX('Aide roster'!$F$6:$F$305,MATCH(A780,'Aide roster'!$B$6:$B$305,0))),""))</f>
        <v/>
      </c>
      <c r="Q780" s="12" t="str">
        <f>IF(A780="","",IFERROR(IF(INDEX('Aide roster'!$G$6:$G$305,MATCH(A780,'Aide roster'!$B$6:$B$305,0))="","",INDEX('Aide roster'!$G$6:$G$305,MATCH(A780,'Aide roster'!$B$6:$B$305,0))),""))</f>
        <v/>
      </c>
      <c r="R780" s="11" t="str">
        <f t="shared" si="36"/>
        <v/>
      </c>
      <c r="S780" s="13" t="str">
        <f t="shared" si="37"/>
        <v/>
      </c>
      <c r="T780" s="11" t="str">
        <f t="shared" si="38"/>
        <v/>
      </c>
    </row>
    <row r="781" spans="1:20" x14ac:dyDescent="0.3">
      <c r="A781" s="11"/>
      <c r="B781" s="11" t="str">
        <f>IF(A781="","",IFERROR(INDEX('Aide roster'!$A$6:$A$305,MATCH(A781,'Aide roster'!$B$6:$B$305,0)),"ID not on roster"))</f>
        <v/>
      </c>
      <c r="C781" s="12"/>
      <c r="D781" s="13"/>
      <c r="E781" s="11"/>
      <c r="F781" s="11"/>
      <c r="G781" s="11"/>
      <c r="H781" s="11"/>
      <c r="I781" s="11"/>
      <c r="J781" s="12"/>
      <c r="K781" s="11"/>
      <c r="L781" s="11"/>
      <c r="M781" s="11"/>
      <c r="N781" s="11"/>
      <c r="O781" s="11"/>
      <c r="P781" s="12" t="str">
        <f>IF(A781="","",IFERROR(IF(INDEX('Aide roster'!$F$6:$F$305,MATCH(A781,'Aide roster'!$B$6:$B$305,0))="","",INDEX('Aide roster'!$F$6:$F$305,MATCH(A781,'Aide roster'!$B$6:$B$305,0))),""))</f>
        <v/>
      </c>
      <c r="Q781" s="12" t="str">
        <f>IF(A781="","",IFERROR(IF(INDEX('Aide roster'!$G$6:$G$305,MATCH(A781,'Aide roster'!$B$6:$B$305,0))="","",INDEX('Aide roster'!$G$6:$G$305,MATCH(A781,'Aide roster'!$B$6:$B$305,0))),""))</f>
        <v/>
      </c>
      <c r="R781" s="11" t="str">
        <f t="shared" si="36"/>
        <v/>
      </c>
      <c r="S781" s="13" t="str">
        <f t="shared" si="37"/>
        <v/>
      </c>
      <c r="T781" s="11" t="str">
        <f t="shared" si="38"/>
        <v/>
      </c>
    </row>
    <row r="782" spans="1:20" x14ac:dyDescent="0.3">
      <c r="A782" s="11"/>
      <c r="B782" s="11" t="str">
        <f>IF(A782="","",IFERROR(INDEX('Aide roster'!$A$6:$A$305,MATCH(A782,'Aide roster'!$B$6:$B$305,0)),"ID not on roster"))</f>
        <v/>
      </c>
      <c r="C782" s="12"/>
      <c r="D782" s="13"/>
      <c r="E782" s="11"/>
      <c r="F782" s="11"/>
      <c r="G782" s="11"/>
      <c r="H782" s="11"/>
      <c r="I782" s="11"/>
      <c r="J782" s="12"/>
      <c r="K782" s="11"/>
      <c r="L782" s="11"/>
      <c r="M782" s="11"/>
      <c r="N782" s="11"/>
      <c r="O782" s="11"/>
      <c r="P782" s="12" t="str">
        <f>IF(A782="","",IFERROR(IF(INDEX('Aide roster'!$F$6:$F$305,MATCH(A782,'Aide roster'!$B$6:$B$305,0))="","",INDEX('Aide roster'!$F$6:$F$305,MATCH(A782,'Aide roster'!$B$6:$B$305,0))),""))</f>
        <v/>
      </c>
      <c r="Q782" s="12" t="str">
        <f>IF(A782="","",IFERROR(IF(INDEX('Aide roster'!$G$6:$G$305,MATCH(A782,'Aide roster'!$B$6:$B$305,0))="","",INDEX('Aide roster'!$G$6:$G$305,MATCH(A782,'Aide roster'!$B$6:$B$305,0))),""))</f>
        <v/>
      </c>
      <c r="R782" s="11" t="str">
        <f t="shared" si="36"/>
        <v/>
      </c>
      <c r="S782" s="13" t="str">
        <f t="shared" si="37"/>
        <v/>
      </c>
      <c r="T782" s="11" t="str">
        <f t="shared" si="38"/>
        <v/>
      </c>
    </row>
    <row r="783" spans="1:20" x14ac:dyDescent="0.3">
      <c r="A783" s="11"/>
      <c r="B783" s="11" t="str">
        <f>IF(A783="","",IFERROR(INDEX('Aide roster'!$A$6:$A$305,MATCH(A783,'Aide roster'!$B$6:$B$305,0)),"ID not on roster"))</f>
        <v/>
      </c>
      <c r="C783" s="12"/>
      <c r="D783" s="13"/>
      <c r="E783" s="11"/>
      <c r="F783" s="11"/>
      <c r="G783" s="11"/>
      <c r="H783" s="11"/>
      <c r="I783" s="11"/>
      <c r="J783" s="12"/>
      <c r="K783" s="11"/>
      <c r="L783" s="11"/>
      <c r="M783" s="11"/>
      <c r="N783" s="11"/>
      <c r="O783" s="11"/>
      <c r="P783" s="12" t="str">
        <f>IF(A783="","",IFERROR(IF(INDEX('Aide roster'!$F$6:$F$305,MATCH(A783,'Aide roster'!$B$6:$B$305,0))="","",INDEX('Aide roster'!$F$6:$F$305,MATCH(A783,'Aide roster'!$B$6:$B$305,0))),""))</f>
        <v/>
      </c>
      <c r="Q783" s="12" t="str">
        <f>IF(A783="","",IFERROR(IF(INDEX('Aide roster'!$G$6:$G$305,MATCH(A783,'Aide roster'!$B$6:$B$305,0))="","",INDEX('Aide roster'!$G$6:$G$305,MATCH(A783,'Aide roster'!$B$6:$B$305,0))),""))</f>
        <v/>
      </c>
      <c r="R783" s="11" t="str">
        <f t="shared" si="36"/>
        <v/>
      </c>
      <c r="S783" s="13" t="str">
        <f t="shared" si="37"/>
        <v/>
      </c>
      <c r="T783" s="11" t="str">
        <f t="shared" si="38"/>
        <v/>
      </c>
    </row>
    <row r="784" spans="1:20" x14ac:dyDescent="0.3">
      <c r="A784" s="11"/>
      <c r="B784" s="11" t="str">
        <f>IF(A784="","",IFERROR(INDEX('Aide roster'!$A$6:$A$305,MATCH(A784,'Aide roster'!$B$6:$B$305,0)),"ID not on roster"))</f>
        <v/>
      </c>
      <c r="C784" s="12"/>
      <c r="D784" s="13"/>
      <c r="E784" s="11"/>
      <c r="F784" s="11"/>
      <c r="G784" s="11"/>
      <c r="H784" s="11"/>
      <c r="I784" s="11"/>
      <c r="J784" s="12"/>
      <c r="K784" s="11"/>
      <c r="L784" s="11"/>
      <c r="M784" s="11"/>
      <c r="N784" s="11"/>
      <c r="O784" s="11"/>
      <c r="P784" s="12" t="str">
        <f>IF(A784="","",IFERROR(IF(INDEX('Aide roster'!$F$6:$F$305,MATCH(A784,'Aide roster'!$B$6:$B$305,0))="","",INDEX('Aide roster'!$F$6:$F$305,MATCH(A784,'Aide roster'!$B$6:$B$305,0))),""))</f>
        <v/>
      </c>
      <c r="Q784" s="12" t="str">
        <f>IF(A784="","",IFERROR(IF(INDEX('Aide roster'!$G$6:$G$305,MATCH(A784,'Aide roster'!$B$6:$B$305,0))="","",INDEX('Aide roster'!$G$6:$G$305,MATCH(A784,'Aide roster'!$B$6:$B$305,0))),""))</f>
        <v/>
      </c>
      <c r="R784" s="11" t="str">
        <f t="shared" si="36"/>
        <v/>
      </c>
      <c r="S784" s="13" t="str">
        <f t="shared" si="37"/>
        <v/>
      </c>
      <c r="T784" s="11" t="str">
        <f t="shared" si="38"/>
        <v/>
      </c>
    </row>
    <row r="785" spans="1:20" x14ac:dyDescent="0.3">
      <c r="A785" s="11"/>
      <c r="B785" s="11" t="str">
        <f>IF(A785="","",IFERROR(INDEX('Aide roster'!$A$6:$A$305,MATCH(A785,'Aide roster'!$B$6:$B$305,0)),"ID not on roster"))</f>
        <v/>
      </c>
      <c r="C785" s="12"/>
      <c r="D785" s="13"/>
      <c r="E785" s="11"/>
      <c r="F785" s="11"/>
      <c r="G785" s="11"/>
      <c r="H785" s="11"/>
      <c r="I785" s="11"/>
      <c r="J785" s="12"/>
      <c r="K785" s="11"/>
      <c r="L785" s="11"/>
      <c r="M785" s="11"/>
      <c r="N785" s="11"/>
      <c r="O785" s="11"/>
      <c r="P785" s="12" t="str">
        <f>IF(A785="","",IFERROR(IF(INDEX('Aide roster'!$F$6:$F$305,MATCH(A785,'Aide roster'!$B$6:$B$305,0))="","",INDEX('Aide roster'!$F$6:$F$305,MATCH(A785,'Aide roster'!$B$6:$B$305,0))),""))</f>
        <v/>
      </c>
      <c r="Q785" s="12" t="str">
        <f>IF(A785="","",IFERROR(IF(INDEX('Aide roster'!$G$6:$G$305,MATCH(A785,'Aide roster'!$B$6:$B$305,0))="","",INDEX('Aide roster'!$G$6:$G$305,MATCH(A785,'Aide roster'!$B$6:$B$305,0))),""))</f>
        <v/>
      </c>
      <c r="R785" s="11" t="str">
        <f t="shared" si="36"/>
        <v/>
      </c>
      <c r="S785" s="13" t="str">
        <f t="shared" si="37"/>
        <v/>
      </c>
      <c r="T785" s="11" t="str">
        <f t="shared" si="38"/>
        <v/>
      </c>
    </row>
    <row r="786" spans="1:20" x14ac:dyDescent="0.3">
      <c r="A786" s="11"/>
      <c r="B786" s="11" t="str">
        <f>IF(A786="","",IFERROR(INDEX('Aide roster'!$A$6:$A$305,MATCH(A786,'Aide roster'!$B$6:$B$305,0)),"ID not on roster"))</f>
        <v/>
      </c>
      <c r="C786" s="12"/>
      <c r="D786" s="13"/>
      <c r="E786" s="11"/>
      <c r="F786" s="11"/>
      <c r="G786" s="11"/>
      <c r="H786" s="11"/>
      <c r="I786" s="11"/>
      <c r="J786" s="12"/>
      <c r="K786" s="11"/>
      <c r="L786" s="11"/>
      <c r="M786" s="11"/>
      <c r="N786" s="11"/>
      <c r="O786" s="11"/>
      <c r="P786" s="12" t="str">
        <f>IF(A786="","",IFERROR(IF(INDEX('Aide roster'!$F$6:$F$305,MATCH(A786,'Aide roster'!$B$6:$B$305,0))="","",INDEX('Aide roster'!$F$6:$F$305,MATCH(A786,'Aide roster'!$B$6:$B$305,0))),""))</f>
        <v/>
      </c>
      <c r="Q786" s="12" t="str">
        <f>IF(A786="","",IFERROR(IF(INDEX('Aide roster'!$G$6:$G$305,MATCH(A786,'Aide roster'!$B$6:$B$305,0))="","",INDEX('Aide roster'!$G$6:$G$305,MATCH(A786,'Aide roster'!$B$6:$B$305,0))),""))</f>
        <v/>
      </c>
      <c r="R786" s="11" t="str">
        <f t="shared" si="36"/>
        <v/>
      </c>
      <c r="S786" s="13" t="str">
        <f t="shared" si="37"/>
        <v/>
      </c>
      <c r="T786" s="11" t="str">
        <f t="shared" si="38"/>
        <v/>
      </c>
    </row>
    <row r="787" spans="1:20" x14ac:dyDescent="0.3">
      <c r="A787" s="11"/>
      <c r="B787" s="11" t="str">
        <f>IF(A787="","",IFERROR(INDEX('Aide roster'!$A$6:$A$305,MATCH(A787,'Aide roster'!$B$6:$B$305,0)),"ID not on roster"))</f>
        <v/>
      </c>
      <c r="C787" s="12"/>
      <c r="D787" s="13"/>
      <c r="E787" s="11"/>
      <c r="F787" s="11"/>
      <c r="G787" s="11"/>
      <c r="H787" s="11"/>
      <c r="I787" s="11"/>
      <c r="J787" s="12"/>
      <c r="K787" s="11"/>
      <c r="L787" s="11"/>
      <c r="M787" s="11"/>
      <c r="N787" s="11"/>
      <c r="O787" s="11"/>
      <c r="P787" s="12" t="str">
        <f>IF(A787="","",IFERROR(IF(INDEX('Aide roster'!$F$6:$F$305,MATCH(A787,'Aide roster'!$B$6:$B$305,0))="","",INDEX('Aide roster'!$F$6:$F$305,MATCH(A787,'Aide roster'!$B$6:$B$305,0))),""))</f>
        <v/>
      </c>
      <c r="Q787" s="12" t="str">
        <f>IF(A787="","",IFERROR(IF(INDEX('Aide roster'!$G$6:$G$305,MATCH(A787,'Aide roster'!$B$6:$B$305,0))="","",INDEX('Aide roster'!$G$6:$G$305,MATCH(A787,'Aide roster'!$B$6:$B$305,0))),""))</f>
        <v/>
      </c>
      <c r="R787" s="11" t="str">
        <f t="shared" si="36"/>
        <v/>
      </c>
      <c r="S787" s="13" t="str">
        <f t="shared" si="37"/>
        <v/>
      </c>
      <c r="T787" s="11" t="str">
        <f t="shared" si="38"/>
        <v/>
      </c>
    </row>
    <row r="788" spans="1:20" x14ac:dyDescent="0.3">
      <c r="A788" s="11"/>
      <c r="B788" s="11" t="str">
        <f>IF(A788="","",IFERROR(INDEX('Aide roster'!$A$6:$A$305,MATCH(A788,'Aide roster'!$B$6:$B$305,0)),"ID not on roster"))</f>
        <v/>
      </c>
      <c r="C788" s="12"/>
      <c r="D788" s="13"/>
      <c r="E788" s="11"/>
      <c r="F788" s="11"/>
      <c r="G788" s="11"/>
      <c r="H788" s="11"/>
      <c r="I788" s="11"/>
      <c r="J788" s="12"/>
      <c r="K788" s="11"/>
      <c r="L788" s="11"/>
      <c r="M788" s="11"/>
      <c r="N788" s="11"/>
      <c r="O788" s="11"/>
      <c r="P788" s="12" t="str">
        <f>IF(A788="","",IFERROR(IF(INDEX('Aide roster'!$F$6:$F$305,MATCH(A788,'Aide roster'!$B$6:$B$305,0))="","",INDEX('Aide roster'!$F$6:$F$305,MATCH(A788,'Aide roster'!$B$6:$B$305,0))),""))</f>
        <v/>
      </c>
      <c r="Q788" s="12" t="str">
        <f>IF(A788="","",IFERROR(IF(INDEX('Aide roster'!$G$6:$G$305,MATCH(A788,'Aide roster'!$B$6:$B$305,0))="","",INDEX('Aide roster'!$G$6:$G$305,MATCH(A788,'Aide roster'!$B$6:$B$305,0))),""))</f>
        <v/>
      </c>
      <c r="R788" s="11" t="str">
        <f t="shared" si="36"/>
        <v/>
      </c>
      <c r="S788" s="13" t="str">
        <f t="shared" si="37"/>
        <v/>
      </c>
      <c r="T788" s="11" t="str">
        <f t="shared" si="38"/>
        <v/>
      </c>
    </row>
    <row r="789" spans="1:20" x14ac:dyDescent="0.3">
      <c r="A789" s="11"/>
      <c r="B789" s="11" t="str">
        <f>IF(A789="","",IFERROR(INDEX('Aide roster'!$A$6:$A$305,MATCH(A789,'Aide roster'!$B$6:$B$305,0)),"ID not on roster"))</f>
        <v/>
      </c>
      <c r="C789" s="12"/>
      <c r="D789" s="13"/>
      <c r="E789" s="11"/>
      <c r="F789" s="11"/>
      <c r="G789" s="11"/>
      <c r="H789" s="11"/>
      <c r="I789" s="11"/>
      <c r="J789" s="12"/>
      <c r="K789" s="11"/>
      <c r="L789" s="11"/>
      <c r="M789" s="11"/>
      <c r="N789" s="11"/>
      <c r="O789" s="11"/>
      <c r="P789" s="12" t="str">
        <f>IF(A789="","",IFERROR(IF(INDEX('Aide roster'!$F$6:$F$305,MATCH(A789,'Aide roster'!$B$6:$B$305,0))="","",INDEX('Aide roster'!$F$6:$F$305,MATCH(A789,'Aide roster'!$B$6:$B$305,0))),""))</f>
        <v/>
      </c>
      <c r="Q789" s="12" t="str">
        <f>IF(A789="","",IFERROR(IF(INDEX('Aide roster'!$G$6:$G$305,MATCH(A789,'Aide roster'!$B$6:$B$305,0))="","",INDEX('Aide roster'!$G$6:$G$305,MATCH(A789,'Aide roster'!$B$6:$B$305,0))),""))</f>
        <v/>
      </c>
      <c r="R789" s="11" t="str">
        <f t="shared" si="36"/>
        <v/>
      </c>
      <c r="S789" s="13" t="str">
        <f t="shared" si="37"/>
        <v/>
      </c>
      <c r="T789" s="11" t="str">
        <f t="shared" si="38"/>
        <v/>
      </c>
    </row>
    <row r="790" spans="1:20" x14ac:dyDescent="0.3">
      <c r="A790" s="11"/>
      <c r="B790" s="11" t="str">
        <f>IF(A790="","",IFERROR(INDEX('Aide roster'!$A$6:$A$305,MATCH(A790,'Aide roster'!$B$6:$B$305,0)),"ID not on roster"))</f>
        <v/>
      </c>
      <c r="C790" s="12"/>
      <c r="D790" s="13"/>
      <c r="E790" s="11"/>
      <c r="F790" s="11"/>
      <c r="G790" s="11"/>
      <c r="H790" s="11"/>
      <c r="I790" s="11"/>
      <c r="J790" s="12"/>
      <c r="K790" s="11"/>
      <c r="L790" s="11"/>
      <c r="M790" s="11"/>
      <c r="N790" s="11"/>
      <c r="O790" s="11"/>
      <c r="P790" s="12" t="str">
        <f>IF(A790="","",IFERROR(IF(INDEX('Aide roster'!$F$6:$F$305,MATCH(A790,'Aide roster'!$B$6:$B$305,0))="","",INDEX('Aide roster'!$F$6:$F$305,MATCH(A790,'Aide roster'!$B$6:$B$305,0))),""))</f>
        <v/>
      </c>
      <c r="Q790" s="12" t="str">
        <f>IF(A790="","",IFERROR(IF(INDEX('Aide roster'!$G$6:$G$305,MATCH(A790,'Aide roster'!$B$6:$B$305,0))="","",INDEX('Aide roster'!$G$6:$G$305,MATCH(A790,'Aide roster'!$B$6:$B$305,0))),""))</f>
        <v/>
      </c>
      <c r="R790" s="11" t="str">
        <f t="shared" si="36"/>
        <v/>
      </c>
      <c r="S790" s="13" t="str">
        <f t="shared" si="37"/>
        <v/>
      </c>
      <c r="T790" s="11" t="str">
        <f t="shared" si="38"/>
        <v/>
      </c>
    </row>
    <row r="791" spans="1:20" x14ac:dyDescent="0.3">
      <c r="A791" s="11"/>
      <c r="B791" s="11" t="str">
        <f>IF(A791="","",IFERROR(INDEX('Aide roster'!$A$6:$A$305,MATCH(A791,'Aide roster'!$B$6:$B$305,0)),"ID not on roster"))</f>
        <v/>
      </c>
      <c r="C791" s="12"/>
      <c r="D791" s="13"/>
      <c r="E791" s="11"/>
      <c r="F791" s="11"/>
      <c r="G791" s="11"/>
      <c r="H791" s="11"/>
      <c r="I791" s="11"/>
      <c r="J791" s="12"/>
      <c r="K791" s="11"/>
      <c r="L791" s="11"/>
      <c r="M791" s="11"/>
      <c r="N791" s="11"/>
      <c r="O791" s="11"/>
      <c r="P791" s="12" t="str">
        <f>IF(A791="","",IFERROR(IF(INDEX('Aide roster'!$F$6:$F$305,MATCH(A791,'Aide roster'!$B$6:$B$305,0))="","",INDEX('Aide roster'!$F$6:$F$305,MATCH(A791,'Aide roster'!$B$6:$B$305,0))),""))</f>
        <v/>
      </c>
      <c r="Q791" s="12" t="str">
        <f>IF(A791="","",IFERROR(IF(INDEX('Aide roster'!$G$6:$G$305,MATCH(A791,'Aide roster'!$B$6:$B$305,0))="","",INDEX('Aide roster'!$G$6:$G$305,MATCH(A791,'Aide roster'!$B$6:$B$305,0))),""))</f>
        <v/>
      </c>
      <c r="R791" s="11" t="str">
        <f t="shared" si="36"/>
        <v/>
      </c>
      <c r="S791" s="13" t="str">
        <f t="shared" si="37"/>
        <v/>
      </c>
      <c r="T791" s="11" t="str">
        <f t="shared" si="38"/>
        <v/>
      </c>
    </row>
    <row r="792" spans="1:20" x14ac:dyDescent="0.3">
      <c r="A792" s="11"/>
      <c r="B792" s="11" t="str">
        <f>IF(A792="","",IFERROR(INDEX('Aide roster'!$A$6:$A$305,MATCH(A792,'Aide roster'!$B$6:$B$305,0)),"ID not on roster"))</f>
        <v/>
      </c>
      <c r="C792" s="12"/>
      <c r="D792" s="13"/>
      <c r="E792" s="11"/>
      <c r="F792" s="11"/>
      <c r="G792" s="11"/>
      <c r="H792" s="11"/>
      <c r="I792" s="11"/>
      <c r="J792" s="12"/>
      <c r="K792" s="11"/>
      <c r="L792" s="11"/>
      <c r="M792" s="11"/>
      <c r="N792" s="11"/>
      <c r="O792" s="11"/>
      <c r="P792" s="12" t="str">
        <f>IF(A792="","",IFERROR(IF(INDEX('Aide roster'!$F$6:$F$305,MATCH(A792,'Aide roster'!$B$6:$B$305,0))="","",INDEX('Aide roster'!$F$6:$F$305,MATCH(A792,'Aide roster'!$B$6:$B$305,0))),""))</f>
        <v/>
      </c>
      <c r="Q792" s="12" t="str">
        <f>IF(A792="","",IFERROR(IF(INDEX('Aide roster'!$G$6:$G$305,MATCH(A792,'Aide roster'!$B$6:$B$305,0))="","",INDEX('Aide roster'!$G$6:$G$305,MATCH(A792,'Aide roster'!$B$6:$B$305,0))),""))</f>
        <v/>
      </c>
      <c r="R792" s="11" t="str">
        <f t="shared" si="36"/>
        <v/>
      </c>
      <c r="S792" s="13" t="str">
        <f t="shared" si="37"/>
        <v/>
      </c>
      <c r="T792" s="11" t="str">
        <f t="shared" si="38"/>
        <v/>
      </c>
    </row>
    <row r="793" spans="1:20" x14ac:dyDescent="0.3">
      <c r="A793" s="11"/>
      <c r="B793" s="11" t="str">
        <f>IF(A793="","",IFERROR(INDEX('Aide roster'!$A$6:$A$305,MATCH(A793,'Aide roster'!$B$6:$B$305,0)),"ID not on roster"))</f>
        <v/>
      </c>
      <c r="C793" s="12"/>
      <c r="D793" s="13"/>
      <c r="E793" s="11"/>
      <c r="F793" s="11"/>
      <c r="G793" s="11"/>
      <c r="H793" s="11"/>
      <c r="I793" s="11"/>
      <c r="J793" s="12"/>
      <c r="K793" s="11"/>
      <c r="L793" s="11"/>
      <c r="M793" s="11"/>
      <c r="N793" s="11"/>
      <c r="O793" s="11"/>
      <c r="P793" s="12" t="str">
        <f>IF(A793="","",IFERROR(IF(INDEX('Aide roster'!$F$6:$F$305,MATCH(A793,'Aide roster'!$B$6:$B$305,0))="","",INDEX('Aide roster'!$F$6:$F$305,MATCH(A793,'Aide roster'!$B$6:$B$305,0))),""))</f>
        <v/>
      </c>
      <c r="Q793" s="12" t="str">
        <f>IF(A793="","",IFERROR(IF(INDEX('Aide roster'!$G$6:$G$305,MATCH(A793,'Aide roster'!$B$6:$B$305,0))="","",INDEX('Aide roster'!$G$6:$G$305,MATCH(A793,'Aide roster'!$B$6:$B$305,0))),""))</f>
        <v/>
      </c>
      <c r="R793" s="11" t="str">
        <f t="shared" si="36"/>
        <v/>
      </c>
      <c r="S793" s="13" t="str">
        <f t="shared" si="37"/>
        <v/>
      </c>
      <c r="T793" s="11" t="str">
        <f t="shared" si="38"/>
        <v/>
      </c>
    </row>
    <row r="794" spans="1:20" x14ac:dyDescent="0.3">
      <c r="A794" s="11"/>
      <c r="B794" s="11" t="str">
        <f>IF(A794="","",IFERROR(INDEX('Aide roster'!$A$6:$A$305,MATCH(A794,'Aide roster'!$B$6:$B$305,0)),"ID not on roster"))</f>
        <v/>
      </c>
      <c r="C794" s="12"/>
      <c r="D794" s="13"/>
      <c r="E794" s="11"/>
      <c r="F794" s="11"/>
      <c r="G794" s="11"/>
      <c r="H794" s="11"/>
      <c r="I794" s="11"/>
      <c r="J794" s="12"/>
      <c r="K794" s="11"/>
      <c r="L794" s="11"/>
      <c r="M794" s="11"/>
      <c r="N794" s="11"/>
      <c r="O794" s="11"/>
      <c r="P794" s="12" t="str">
        <f>IF(A794="","",IFERROR(IF(INDEX('Aide roster'!$F$6:$F$305,MATCH(A794,'Aide roster'!$B$6:$B$305,0))="","",INDEX('Aide roster'!$F$6:$F$305,MATCH(A794,'Aide roster'!$B$6:$B$305,0))),""))</f>
        <v/>
      </c>
      <c r="Q794" s="12" t="str">
        <f>IF(A794="","",IFERROR(IF(INDEX('Aide roster'!$G$6:$G$305,MATCH(A794,'Aide roster'!$B$6:$B$305,0))="","",INDEX('Aide roster'!$G$6:$G$305,MATCH(A794,'Aide roster'!$B$6:$B$305,0))),""))</f>
        <v/>
      </c>
      <c r="R794" s="11" t="str">
        <f t="shared" si="36"/>
        <v/>
      </c>
      <c r="S794" s="13" t="str">
        <f t="shared" si="37"/>
        <v/>
      </c>
      <c r="T794" s="11" t="str">
        <f t="shared" si="38"/>
        <v/>
      </c>
    </row>
    <row r="795" spans="1:20" x14ac:dyDescent="0.3">
      <c r="A795" s="11"/>
      <c r="B795" s="11" t="str">
        <f>IF(A795="","",IFERROR(INDEX('Aide roster'!$A$6:$A$305,MATCH(A795,'Aide roster'!$B$6:$B$305,0)),"ID not on roster"))</f>
        <v/>
      </c>
      <c r="C795" s="12"/>
      <c r="D795" s="13"/>
      <c r="E795" s="11"/>
      <c r="F795" s="11"/>
      <c r="G795" s="11"/>
      <c r="H795" s="11"/>
      <c r="I795" s="11"/>
      <c r="J795" s="12"/>
      <c r="K795" s="11"/>
      <c r="L795" s="11"/>
      <c r="M795" s="11"/>
      <c r="N795" s="11"/>
      <c r="O795" s="11"/>
      <c r="P795" s="12" t="str">
        <f>IF(A795="","",IFERROR(IF(INDEX('Aide roster'!$F$6:$F$305,MATCH(A795,'Aide roster'!$B$6:$B$305,0))="","",INDEX('Aide roster'!$F$6:$F$305,MATCH(A795,'Aide roster'!$B$6:$B$305,0))),""))</f>
        <v/>
      </c>
      <c r="Q795" s="12" t="str">
        <f>IF(A795="","",IFERROR(IF(INDEX('Aide roster'!$G$6:$G$305,MATCH(A795,'Aide roster'!$B$6:$B$305,0))="","",INDEX('Aide roster'!$G$6:$G$305,MATCH(A795,'Aide roster'!$B$6:$B$305,0))),""))</f>
        <v/>
      </c>
      <c r="R795" s="11" t="str">
        <f t="shared" si="36"/>
        <v/>
      </c>
      <c r="S795" s="13" t="str">
        <f t="shared" si="37"/>
        <v/>
      </c>
      <c r="T795" s="11" t="str">
        <f t="shared" si="38"/>
        <v/>
      </c>
    </row>
    <row r="796" spans="1:20" x14ac:dyDescent="0.3">
      <c r="A796" s="11"/>
      <c r="B796" s="11" t="str">
        <f>IF(A796="","",IFERROR(INDEX('Aide roster'!$A$6:$A$305,MATCH(A796,'Aide roster'!$B$6:$B$305,0)),"ID not on roster"))</f>
        <v/>
      </c>
      <c r="C796" s="12"/>
      <c r="D796" s="13"/>
      <c r="E796" s="11"/>
      <c r="F796" s="11"/>
      <c r="G796" s="11"/>
      <c r="H796" s="11"/>
      <c r="I796" s="11"/>
      <c r="J796" s="12"/>
      <c r="K796" s="11"/>
      <c r="L796" s="11"/>
      <c r="M796" s="11"/>
      <c r="N796" s="11"/>
      <c r="O796" s="11"/>
      <c r="P796" s="12" t="str">
        <f>IF(A796="","",IFERROR(IF(INDEX('Aide roster'!$F$6:$F$305,MATCH(A796,'Aide roster'!$B$6:$B$305,0))="","",INDEX('Aide roster'!$F$6:$F$305,MATCH(A796,'Aide roster'!$B$6:$B$305,0))),""))</f>
        <v/>
      </c>
      <c r="Q796" s="12" t="str">
        <f>IF(A796="","",IFERROR(IF(INDEX('Aide roster'!$G$6:$G$305,MATCH(A796,'Aide roster'!$B$6:$B$305,0))="","",INDEX('Aide roster'!$G$6:$G$305,MATCH(A796,'Aide roster'!$B$6:$B$305,0))),""))</f>
        <v/>
      </c>
      <c r="R796" s="11" t="str">
        <f t="shared" si="36"/>
        <v/>
      </c>
      <c r="S796" s="13" t="str">
        <f t="shared" si="37"/>
        <v/>
      </c>
      <c r="T796" s="11" t="str">
        <f t="shared" si="38"/>
        <v/>
      </c>
    </row>
    <row r="797" spans="1:20" x14ac:dyDescent="0.3">
      <c r="A797" s="11"/>
      <c r="B797" s="11" t="str">
        <f>IF(A797="","",IFERROR(INDEX('Aide roster'!$A$6:$A$305,MATCH(A797,'Aide roster'!$B$6:$B$305,0)),"ID not on roster"))</f>
        <v/>
      </c>
      <c r="C797" s="12"/>
      <c r="D797" s="13"/>
      <c r="E797" s="11"/>
      <c r="F797" s="11"/>
      <c r="G797" s="11"/>
      <c r="H797" s="11"/>
      <c r="I797" s="11"/>
      <c r="J797" s="12"/>
      <c r="K797" s="11"/>
      <c r="L797" s="11"/>
      <c r="M797" s="11"/>
      <c r="N797" s="11"/>
      <c r="O797" s="11"/>
      <c r="P797" s="12" t="str">
        <f>IF(A797="","",IFERROR(IF(INDEX('Aide roster'!$F$6:$F$305,MATCH(A797,'Aide roster'!$B$6:$B$305,0))="","",INDEX('Aide roster'!$F$6:$F$305,MATCH(A797,'Aide roster'!$B$6:$B$305,0))),""))</f>
        <v/>
      </c>
      <c r="Q797" s="12" t="str">
        <f>IF(A797="","",IFERROR(IF(INDEX('Aide roster'!$G$6:$G$305,MATCH(A797,'Aide roster'!$B$6:$B$305,0))="","",INDEX('Aide roster'!$G$6:$G$305,MATCH(A797,'Aide roster'!$B$6:$B$305,0))),""))</f>
        <v/>
      </c>
      <c r="R797" s="11" t="str">
        <f t="shared" si="36"/>
        <v/>
      </c>
      <c r="S797" s="13" t="str">
        <f t="shared" si="37"/>
        <v/>
      </c>
      <c r="T797" s="11" t="str">
        <f t="shared" si="38"/>
        <v/>
      </c>
    </row>
    <row r="798" spans="1:20" x14ac:dyDescent="0.3">
      <c r="A798" s="11"/>
      <c r="B798" s="11" t="str">
        <f>IF(A798="","",IFERROR(INDEX('Aide roster'!$A$6:$A$305,MATCH(A798,'Aide roster'!$B$6:$B$305,0)),"ID not on roster"))</f>
        <v/>
      </c>
      <c r="C798" s="12"/>
      <c r="D798" s="13"/>
      <c r="E798" s="11"/>
      <c r="F798" s="11"/>
      <c r="G798" s="11"/>
      <c r="H798" s="11"/>
      <c r="I798" s="11"/>
      <c r="J798" s="12"/>
      <c r="K798" s="11"/>
      <c r="L798" s="11"/>
      <c r="M798" s="11"/>
      <c r="N798" s="11"/>
      <c r="O798" s="11"/>
      <c r="P798" s="12" t="str">
        <f>IF(A798="","",IFERROR(IF(INDEX('Aide roster'!$F$6:$F$305,MATCH(A798,'Aide roster'!$B$6:$B$305,0))="","",INDEX('Aide roster'!$F$6:$F$305,MATCH(A798,'Aide roster'!$B$6:$B$305,0))),""))</f>
        <v/>
      </c>
      <c r="Q798" s="12" t="str">
        <f>IF(A798="","",IFERROR(IF(INDEX('Aide roster'!$G$6:$G$305,MATCH(A798,'Aide roster'!$B$6:$B$305,0))="","",INDEX('Aide roster'!$G$6:$G$305,MATCH(A798,'Aide roster'!$B$6:$B$305,0))),""))</f>
        <v/>
      </c>
      <c r="R798" s="11" t="str">
        <f t="shared" si="36"/>
        <v/>
      </c>
      <c r="S798" s="13" t="str">
        <f t="shared" si="37"/>
        <v/>
      </c>
      <c r="T798" s="11" t="str">
        <f t="shared" si="38"/>
        <v/>
      </c>
    </row>
    <row r="799" spans="1:20" x14ac:dyDescent="0.3">
      <c r="A799" s="11"/>
      <c r="B799" s="11" t="str">
        <f>IF(A799="","",IFERROR(INDEX('Aide roster'!$A$6:$A$305,MATCH(A799,'Aide roster'!$B$6:$B$305,0)),"ID not on roster"))</f>
        <v/>
      </c>
      <c r="C799" s="12"/>
      <c r="D799" s="13"/>
      <c r="E799" s="11"/>
      <c r="F799" s="11"/>
      <c r="G799" s="11"/>
      <c r="H799" s="11"/>
      <c r="I799" s="11"/>
      <c r="J799" s="12"/>
      <c r="K799" s="11"/>
      <c r="L799" s="11"/>
      <c r="M799" s="11"/>
      <c r="N799" s="11"/>
      <c r="O799" s="11"/>
      <c r="P799" s="12" t="str">
        <f>IF(A799="","",IFERROR(IF(INDEX('Aide roster'!$F$6:$F$305,MATCH(A799,'Aide roster'!$B$6:$B$305,0))="","",INDEX('Aide roster'!$F$6:$F$305,MATCH(A799,'Aide roster'!$B$6:$B$305,0))),""))</f>
        <v/>
      </c>
      <c r="Q799" s="12" t="str">
        <f>IF(A799="","",IFERROR(IF(INDEX('Aide roster'!$G$6:$G$305,MATCH(A799,'Aide roster'!$B$6:$B$305,0))="","",INDEX('Aide roster'!$G$6:$G$305,MATCH(A799,'Aide roster'!$B$6:$B$305,0))),""))</f>
        <v/>
      </c>
      <c r="R799" s="11" t="str">
        <f t="shared" si="36"/>
        <v/>
      </c>
      <c r="S799" s="13" t="str">
        <f t="shared" si="37"/>
        <v/>
      </c>
      <c r="T799" s="11" t="str">
        <f t="shared" si="38"/>
        <v/>
      </c>
    </row>
    <row r="800" spans="1:20" x14ac:dyDescent="0.3">
      <c r="A800" s="11"/>
      <c r="B800" s="11" t="str">
        <f>IF(A800="","",IFERROR(INDEX('Aide roster'!$A$6:$A$305,MATCH(A800,'Aide roster'!$B$6:$B$305,0)),"ID not on roster"))</f>
        <v/>
      </c>
      <c r="C800" s="12"/>
      <c r="D800" s="13"/>
      <c r="E800" s="11"/>
      <c r="F800" s="11"/>
      <c r="G800" s="11"/>
      <c r="H800" s="11"/>
      <c r="I800" s="11"/>
      <c r="J800" s="12"/>
      <c r="K800" s="11"/>
      <c r="L800" s="11"/>
      <c r="M800" s="11"/>
      <c r="N800" s="11"/>
      <c r="O800" s="11"/>
      <c r="P800" s="12" t="str">
        <f>IF(A800="","",IFERROR(IF(INDEX('Aide roster'!$F$6:$F$305,MATCH(A800,'Aide roster'!$B$6:$B$305,0))="","",INDEX('Aide roster'!$F$6:$F$305,MATCH(A800,'Aide roster'!$B$6:$B$305,0))),""))</f>
        <v/>
      </c>
      <c r="Q800" s="12" t="str">
        <f>IF(A800="","",IFERROR(IF(INDEX('Aide roster'!$G$6:$G$305,MATCH(A800,'Aide roster'!$B$6:$B$305,0))="","",INDEX('Aide roster'!$G$6:$G$305,MATCH(A800,'Aide roster'!$B$6:$B$305,0))),""))</f>
        <v/>
      </c>
      <c r="R800" s="11" t="str">
        <f t="shared" si="36"/>
        <v/>
      </c>
      <c r="S800" s="13" t="str">
        <f t="shared" si="37"/>
        <v/>
      </c>
      <c r="T800" s="11" t="str">
        <f t="shared" si="38"/>
        <v/>
      </c>
    </row>
    <row r="801" spans="1:20" x14ac:dyDescent="0.3">
      <c r="A801" s="11"/>
      <c r="B801" s="11" t="str">
        <f>IF(A801="","",IFERROR(INDEX('Aide roster'!$A$6:$A$305,MATCH(A801,'Aide roster'!$B$6:$B$305,0)),"ID not on roster"))</f>
        <v/>
      </c>
      <c r="C801" s="12"/>
      <c r="D801" s="13"/>
      <c r="E801" s="11"/>
      <c r="F801" s="11"/>
      <c r="G801" s="11"/>
      <c r="H801" s="11"/>
      <c r="I801" s="11"/>
      <c r="J801" s="12"/>
      <c r="K801" s="11"/>
      <c r="L801" s="11"/>
      <c r="M801" s="11"/>
      <c r="N801" s="11"/>
      <c r="O801" s="11"/>
      <c r="P801" s="12" t="str">
        <f>IF(A801="","",IFERROR(IF(INDEX('Aide roster'!$F$6:$F$305,MATCH(A801,'Aide roster'!$B$6:$B$305,0))="","",INDEX('Aide roster'!$F$6:$F$305,MATCH(A801,'Aide roster'!$B$6:$B$305,0))),""))</f>
        <v/>
      </c>
      <c r="Q801" s="12" t="str">
        <f>IF(A801="","",IFERROR(IF(INDEX('Aide roster'!$G$6:$G$305,MATCH(A801,'Aide roster'!$B$6:$B$305,0))="","",INDEX('Aide roster'!$G$6:$G$305,MATCH(A801,'Aide roster'!$B$6:$B$305,0))),""))</f>
        <v/>
      </c>
      <c r="R801" s="11" t="str">
        <f t="shared" si="36"/>
        <v/>
      </c>
      <c r="S801" s="13" t="str">
        <f t="shared" si="37"/>
        <v/>
      </c>
      <c r="T801" s="11" t="str">
        <f t="shared" si="38"/>
        <v/>
      </c>
    </row>
    <row r="802" spans="1:20" x14ac:dyDescent="0.3">
      <c r="A802" s="11"/>
      <c r="B802" s="11" t="str">
        <f>IF(A802="","",IFERROR(INDEX('Aide roster'!$A$6:$A$305,MATCH(A802,'Aide roster'!$B$6:$B$305,0)),"ID not on roster"))</f>
        <v/>
      </c>
      <c r="C802" s="12"/>
      <c r="D802" s="13"/>
      <c r="E802" s="11"/>
      <c r="F802" s="11"/>
      <c r="G802" s="11"/>
      <c r="H802" s="11"/>
      <c r="I802" s="11"/>
      <c r="J802" s="12"/>
      <c r="K802" s="11"/>
      <c r="L802" s="11"/>
      <c r="M802" s="11"/>
      <c r="N802" s="11"/>
      <c r="O802" s="11"/>
      <c r="P802" s="12" t="str">
        <f>IF(A802="","",IFERROR(IF(INDEX('Aide roster'!$F$6:$F$305,MATCH(A802,'Aide roster'!$B$6:$B$305,0))="","",INDEX('Aide roster'!$F$6:$F$305,MATCH(A802,'Aide roster'!$B$6:$B$305,0))),""))</f>
        <v/>
      </c>
      <c r="Q802" s="12" t="str">
        <f>IF(A802="","",IFERROR(IF(INDEX('Aide roster'!$G$6:$G$305,MATCH(A802,'Aide roster'!$B$6:$B$305,0))="","",INDEX('Aide roster'!$G$6:$G$305,MATCH(A802,'Aide roster'!$B$6:$B$305,0))),""))</f>
        <v/>
      </c>
      <c r="R802" s="11" t="str">
        <f t="shared" si="36"/>
        <v/>
      </c>
      <c r="S802" s="13" t="str">
        <f t="shared" si="37"/>
        <v/>
      </c>
      <c r="T802" s="11" t="str">
        <f t="shared" si="38"/>
        <v/>
      </c>
    </row>
    <row r="803" spans="1:20" x14ac:dyDescent="0.3">
      <c r="A803" s="11"/>
      <c r="B803" s="11" t="str">
        <f>IF(A803="","",IFERROR(INDEX('Aide roster'!$A$6:$A$305,MATCH(A803,'Aide roster'!$B$6:$B$305,0)),"ID not on roster"))</f>
        <v/>
      </c>
      <c r="C803" s="12"/>
      <c r="D803" s="13"/>
      <c r="E803" s="11"/>
      <c r="F803" s="11"/>
      <c r="G803" s="11"/>
      <c r="H803" s="11"/>
      <c r="I803" s="11"/>
      <c r="J803" s="12"/>
      <c r="K803" s="11"/>
      <c r="L803" s="11"/>
      <c r="M803" s="11"/>
      <c r="N803" s="11"/>
      <c r="O803" s="11"/>
      <c r="P803" s="12" t="str">
        <f>IF(A803="","",IFERROR(IF(INDEX('Aide roster'!$F$6:$F$305,MATCH(A803,'Aide roster'!$B$6:$B$305,0))="","",INDEX('Aide roster'!$F$6:$F$305,MATCH(A803,'Aide roster'!$B$6:$B$305,0))),""))</f>
        <v/>
      </c>
      <c r="Q803" s="12" t="str">
        <f>IF(A803="","",IFERROR(IF(INDEX('Aide roster'!$G$6:$G$305,MATCH(A803,'Aide roster'!$B$6:$B$305,0))="","",INDEX('Aide roster'!$G$6:$G$305,MATCH(A803,'Aide roster'!$B$6:$B$305,0))),""))</f>
        <v/>
      </c>
      <c r="R803" s="11" t="str">
        <f t="shared" si="36"/>
        <v/>
      </c>
      <c r="S803" s="13" t="str">
        <f t="shared" si="37"/>
        <v/>
      </c>
      <c r="T803" s="11" t="str">
        <f t="shared" si="38"/>
        <v/>
      </c>
    </row>
    <row r="804" spans="1:20" x14ac:dyDescent="0.3">
      <c r="A804" s="11"/>
      <c r="B804" s="11" t="str">
        <f>IF(A804="","",IFERROR(INDEX('Aide roster'!$A$6:$A$305,MATCH(A804,'Aide roster'!$B$6:$B$305,0)),"ID not on roster"))</f>
        <v/>
      </c>
      <c r="C804" s="12"/>
      <c r="D804" s="13"/>
      <c r="E804" s="11"/>
      <c r="F804" s="11"/>
      <c r="G804" s="11"/>
      <c r="H804" s="11"/>
      <c r="I804" s="11"/>
      <c r="J804" s="12"/>
      <c r="K804" s="11"/>
      <c r="L804" s="11"/>
      <c r="M804" s="11"/>
      <c r="N804" s="11"/>
      <c r="O804" s="11"/>
      <c r="P804" s="12" t="str">
        <f>IF(A804="","",IFERROR(IF(INDEX('Aide roster'!$F$6:$F$305,MATCH(A804,'Aide roster'!$B$6:$B$305,0))="","",INDEX('Aide roster'!$F$6:$F$305,MATCH(A804,'Aide roster'!$B$6:$B$305,0))),""))</f>
        <v/>
      </c>
      <c r="Q804" s="12" t="str">
        <f>IF(A804="","",IFERROR(IF(INDEX('Aide roster'!$G$6:$G$305,MATCH(A804,'Aide roster'!$B$6:$B$305,0))="","",INDEX('Aide roster'!$G$6:$G$305,MATCH(A804,'Aide roster'!$B$6:$B$305,0))),""))</f>
        <v/>
      </c>
      <c r="R804" s="11" t="str">
        <f t="shared" si="36"/>
        <v/>
      </c>
      <c r="S804" s="13" t="str">
        <f t="shared" si="37"/>
        <v/>
      </c>
      <c r="T804" s="11" t="str">
        <f t="shared" si="38"/>
        <v/>
      </c>
    </row>
    <row r="805" spans="1:20" x14ac:dyDescent="0.3">
      <c r="A805" s="11"/>
      <c r="B805" s="11" t="str">
        <f>IF(A805="","",IFERROR(INDEX('Aide roster'!$A$6:$A$305,MATCH(A805,'Aide roster'!$B$6:$B$305,0)),"ID not on roster"))</f>
        <v/>
      </c>
      <c r="C805" s="12"/>
      <c r="D805" s="13"/>
      <c r="E805" s="11"/>
      <c r="F805" s="11"/>
      <c r="G805" s="11"/>
      <c r="H805" s="11"/>
      <c r="I805" s="11"/>
      <c r="J805" s="12"/>
      <c r="K805" s="11"/>
      <c r="L805" s="11"/>
      <c r="M805" s="11"/>
      <c r="N805" s="11"/>
      <c r="O805" s="11"/>
      <c r="P805" s="12" t="str">
        <f>IF(A805="","",IFERROR(IF(INDEX('Aide roster'!$F$6:$F$305,MATCH(A805,'Aide roster'!$B$6:$B$305,0))="","",INDEX('Aide roster'!$F$6:$F$305,MATCH(A805,'Aide roster'!$B$6:$B$305,0))),""))</f>
        <v/>
      </c>
      <c r="Q805" s="12" t="str">
        <f>IF(A805="","",IFERROR(IF(INDEX('Aide roster'!$G$6:$G$305,MATCH(A805,'Aide roster'!$B$6:$B$305,0))="","",INDEX('Aide roster'!$G$6:$G$305,MATCH(A805,'Aide roster'!$B$6:$B$305,0))),""))</f>
        <v/>
      </c>
      <c r="R805" s="11" t="str">
        <f t="shared" si="36"/>
        <v/>
      </c>
      <c r="S805" s="13" t="str">
        <f t="shared" si="37"/>
        <v/>
      </c>
      <c r="T805" s="11" t="str">
        <f t="shared" si="38"/>
        <v/>
      </c>
    </row>
    <row r="806" spans="1:20" x14ac:dyDescent="0.3">
      <c r="A806" s="11"/>
      <c r="B806" s="11" t="str">
        <f>IF(A806="","",IFERROR(INDEX('Aide roster'!$A$6:$A$305,MATCH(A806,'Aide roster'!$B$6:$B$305,0)),"ID not on roster"))</f>
        <v/>
      </c>
      <c r="C806" s="12"/>
      <c r="D806" s="13"/>
      <c r="E806" s="11"/>
      <c r="F806" s="11"/>
      <c r="G806" s="11"/>
      <c r="H806" s="11"/>
      <c r="I806" s="11"/>
      <c r="J806" s="12"/>
      <c r="K806" s="11"/>
      <c r="L806" s="11"/>
      <c r="M806" s="11"/>
      <c r="N806" s="11"/>
      <c r="O806" s="11"/>
      <c r="P806" s="12" t="str">
        <f>IF(A806="","",IFERROR(IF(INDEX('Aide roster'!$F$6:$F$305,MATCH(A806,'Aide roster'!$B$6:$B$305,0))="","",INDEX('Aide roster'!$F$6:$F$305,MATCH(A806,'Aide roster'!$B$6:$B$305,0))),""))</f>
        <v/>
      </c>
      <c r="Q806" s="12" t="str">
        <f>IF(A806="","",IFERROR(IF(INDEX('Aide roster'!$G$6:$G$305,MATCH(A806,'Aide roster'!$B$6:$B$305,0))="","",INDEX('Aide roster'!$G$6:$G$305,MATCH(A806,'Aide roster'!$B$6:$B$305,0))),""))</f>
        <v/>
      </c>
      <c r="R806" s="11" t="str">
        <f t="shared" si="36"/>
        <v/>
      </c>
      <c r="S806" s="13" t="str">
        <f t="shared" si="37"/>
        <v/>
      </c>
      <c r="T806" s="11" t="str">
        <f t="shared" si="38"/>
        <v/>
      </c>
    </row>
    <row r="807" spans="1:20" x14ac:dyDescent="0.3">
      <c r="A807" s="11"/>
      <c r="B807" s="11" t="str">
        <f>IF(A807="","",IFERROR(INDEX('Aide roster'!$A$6:$A$305,MATCH(A807,'Aide roster'!$B$6:$B$305,0)),"ID not on roster"))</f>
        <v/>
      </c>
      <c r="C807" s="12"/>
      <c r="D807" s="13"/>
      <c r="E807" s="11"/>
      <c r="F807" s="11"/>
      <c r="G807" s="11"/>
      <c r="H807" s="11"/>
      <c r="I807" s="11"/>
      <c r="J807" s="12"/>
      <c r="K807" s="11"/>
      <c r="L807" s="11"/>
      <c r="M807" s="11"/>
      <c r="N807" s="11"/>
      <c r="O807" s="11"/>
      <c r="P807" s="12" t="str">
        <f>IF(A807="","",IFERROR(IF(INDEX('Aide roster'!$F$6:$F$305,MATCH(A807,'Aide roster'!$B$6:$B$305,0))="","",INDEX('Aide roster'!$F$6:$F$305,MATCH(A807,'Aide roster'!$B$6:$B$305,0))),""))</f>
        <v/>
      </c>
      <c r="Q807" s="12" t="str">
        <f>IF(A807="","",IFERROR(IF(INDEX('Aide roster'!$G$6:$G$305,MATCH(A807,'Aide roster'!$B$6:$B$305,0))="","",INDEX('Aide roster'!$G$6:$G$305,MATCH(A807,'Aide roster'!$B$6:$B$305,0))),""))</f>
        <v/>
      </c>
      <c r="R807" s="11" t="str">
        <f t="shared" si="36"/>
        <v/>
      </c>
      <c r="S807" s="13" t="str">
        <f t="shared" si="37"/>
        <v/>
      </c>
      <c r="T807" s="11" t="str">
        <f t="shared" si="38"/>
        <v/>
      </c>
    </row>
    <row r="808" spans="1:20" x14ac:dyDescent="0.3">
      <c r="A808" s="11"/>
      <c r="B808" s="11" t="str">
        <f>IF(A808="","",IFERROR(INDEX('Aide roster'!$A$6:$A$305,MATCH(A808,'Aide roster'!$B$6:$B$305,0)),"ID not on roster"))</f>
        <v/>
      </c>
      <c r="C808" s="12"/>
      <c r="D808" s="13"/>
      <c r="E808" s="11"/>
      <c r="F808" s="11"/>
      <c r="G808" s="11"/>
      <c r="H808" s="11"/>
      <c r="I808" s="11"/>
      <c r="J808" s="12"/>
      <c r="K808" s="11"/>
      <c r="L808" s="11"/>
      <c r="M808" s="11"/>
      <c r="N808" s="11"/>
      <c r="O808" s="11"/>
      <c r="P808" s="12" t="str">
        <f>IF(A808="","",IFERROR(IF(INDEX('Aide roster'!$F$6:$F$305,MATCH(A808,'Aide roster'!$B$6:$B$305,0))="","",INDEX('Aide roster'!$F$6:$F$305,MATCH(A808,'Aide roster'!$B$6:$B$305,0))),""))</f>
        <v/>
      </c>
      <c r="Q808" s="12" t="str">
        <f>IF(A808="","",IFERROR(IF(INDEX('Aide roster'!$G$6:$G$305,MATCH(A808,'Aide roster'!$B$6:$B$305,0))="","",INDEX('Aide roster'!$G$6:$G$305,MATCH(A808,'Aide roster'!$B$6:$B$305,0))),""))</f>
        <v/>
      </c>
      <c r="R808" s="11" t="str">
        <f t="shared" si="36"/>
        <v/>
      </c>
      <c r="S808" s="13" t="str">
        <f t="shared" si="37"/>
        <v/>
      </c>
      <c r="T808" s="11" t="str">
        <f t="shared" si="38"/>
        <v/>
      </c>
    </row>
    <row r="809" spans="1:20" x14ac:dyDescent="0.3">
      <c r="A809" s="11"/>
      <c r="B809" s="11" t="str">
        <f>IF(A809="","",IFERROR(INDEX('Aide roster'!$A$6:$A$305,MATCH(A809,'Aide roster'!$B$6:$B$305,0)),"ID not on roster"))</f>
        <v/>
      </c>
      <c r="C809" s="12"/>
      <c r="D809" s="13"/>
      <c r="E809" s="11"/>
      <c r="F809" s="11"/>
      <c r="G809" s="11"/>
      <c r="H809" s="11"/>
      <c r="I809" s="11"/>
      <c r="J809" s="12"/>
      <c r="K809" s="11"/>
      <c r="L809" s="11"/>
      <c r="M809" s="11"/>
      <c r="N809" s="11"/>
      <c r="O809" s="11"/>
      <c r="P809" s="12" t="str">
        <f>IF(A809="","",IFERROR(IF(INDEX('Aide roster'!$F$6:$F$305,MATCH(A809,'Aide roster'!$B$6:$B$305,0))="","",INDEX('Aide roster'!$F$6:$F$305,MATCH(A809,'Aide roster'!$B$6:$B$305,0))),""))</f>
        <v/>
      </c>
      <c r="Q809" s="12" t="str">
        <f>IF(A809="","",IFERROR(IF(INDEX('Aide roster'!$G$6:$G$305,MATCH(A809,'Aide roster'!$B$6:$B$305,0))="","",INDEX('Aide roster'!$G$6:$G$305,MATCH(A809,'Aide roster'!$B$6:$B$305,0))),""))</f>
        <v/>
      </c>
      <c r="R809" s="11" t="str">
        <f t="shared" si="36"/>
        <v/>
      </c>
      <c r="S809" s="13" t="str">
        <f t="shared" si="37"/>
        <v/>
      </c>
      <c r="T809" s="11" t="str">
        <f t="shared" si="38"/>
        <v/>
      </c>
    </row>
    <row r="810" spans="1:20" x14ac:dyDescent="0.3">
      <c r="A810" s="11"/>
      <c r="B810" s="11" t="str">
        <f>IF(A810="","",IFERROR(INDEX('Aide roster'!$A$6:$A$305,MATCH(A810,'Aide roster'!$B$6:$B$305,0)),"ID not on roster"))</f>
        <v/>
      </c>
      <c r="C810" s="12"/>
      <c r="D810" s="13"/>
      <c r="E810" s="11"/>
      <c r="F810" s="11"/>
      <c r="G810" s="11"/>
      <c r="H810" s="11"/>
      <c r="I810" s="11"/>
      <c r="J810" s="12"/>
      <c r="K810" s="11"/>
      <c r="L810" s="11"/>
      <c r="M810" s="11"/>
      <c r="N810" s="11"/>
      <c r="O810" s="11"/>
      <c r="P810" s="12" t="str">
        <f>IF(A810="","",IFERROR(IF(INDEX('Aide roster'!$F$6:$F$305,MATCH(A810,'Aide roster'!$B$6:$B$305,0))="","",INDEX('Aide roster'!$F$6:$F$305,MATCH(A810,'Aide roster'!$B$6:$B$305,0))),""))</f>
        <v/>
      </c>
      <c r="Q810" s="12" t="str">
        <f>IF(A810="","",IFERROR(IF(INDEX('Aide roster'!$G$6:$G$305,MATCH(A810,'Aide roster'!$B$6:$B$305,0))="","",INDEX('Aide roster'!$G$6:$G$305,MATCH(A810,'Aide roster'!$B$6:$B$305,0))),""))</f>
        <v/>
      </c>
      <c r="R810" s="11" t="str">
        <f t="shared" si="36"/>
        <v/>
      </c>
      <c r="S810" s="13" t="str">
        <f t="shared" si="37"/>
        <v/>
      </c>
      <c r="T810" s="11" t="str">
        <f t="shared" si="38"/>
        <v/>
      </c>
    </row>
    <row r="811" spans="1:20" x14ac:dyDescent="0.3">
      <c r="A811" s="11"/>
      <c r="B811" s="11" t="str">
        <f>IF(A811="","",IFERROR(INDEX('Aide roster'!$A$6:$A$305,MATCH(A811,'Aide roster'!$B$6:$B$305,0)),"ID not on roster"))</f>
        <v/>
      </c>
      <c r="C811" s="12"/>
      <c r="D811" s="13"/>
      <c r="E811" s="11"/>
      <c r="F811" s="11"/>
      <c r="G811" s="11"/>
      <c r="H811" s="11"/>
      <c r="I811" s="11"/>
      <c r="J811" s="12"/>
      <c r="K811" s="11"/>
      <c r="L811" s="11"/>
      <c r="M811" s="11"/>
      <c r="N811" s="11"/>
      <c r="O811" s="11"/>
      <c r="P811" s="12" t="str">
        <f>IF(A811="","",IFERROR(IF(INDEX('Aide roster'!$F$6:$F$305,MATCH(A811,'Aide roster'!$B$6:$B$305,0))="","",INDEX('Aide roster'!$F$6:$F$305,MATCH(A811,'Aide roster'!$B$6:$B$305,0))),""))</f>
        <v/>
      </c>
      <c r="Q811" s="12" t="str">
        <f>IF(A811="","",IFERROR(IF(INDEX('Aide roster'!$G$6:$G$305,MATCH(A811,'Aide roster'!$B$6:$B$305,0))="","",INDEX('Aide roster'!$G$6:$G$305,MATCH(A811,'Aide roster'!$B$6:$B$305,0))),""))</f>
        <v/>
      </c>
      <c r="R811" s="11" t="str">
        <f t="shared" si="36"/>
        <v/>
      </c>
      <c r="S811" s="13" t="str">
        <f t="shared" si="37"/>
        <v/>
      </c>
      <c r="T811" s="11" t="str">
        <f t="shared" si="38"/>
        <v/>
      </c>
    </row>
    <row r="812" spans="1:20" x14ac:dyDescent="0.3">
      <c r="A812" s="11"/>
      <c r="B812" s="11" t="str">
        <f>IF(A812="","",IFERROR(INDEX('Aide roster'!$A$6:$A$305,MATCH(A812,'Aide roster'!$B$6:$B$305,0)),"ID not on roster"))</f>
        <v/>
      </c>
      <c r="C812" s="12"/>
      <c r="D812" s="13"/>
      <c r="E812" s="11"/>
      <c r="F812" s="11"/>
      <c r="G812" s="11"/>
      <c r="H812" s="11"/>
      <c r="I812" s="11"/>
      <c r="J812" s="12"/>
      <c r="K812" s="11"/>
      <c r="L812" s="11"/>
      <c r="M812" s="11"/>
      <c r="N812" s="11"/>
      <c r="O812" s="11"/>
      <c r="P812" s="12" t="str">
        <f>IF(A812="","",IFERROR(IF(INDEX('Aide roster'!$F$6:$F$305,MATCH(A812,'Aide roster'!$B$6:$B$305,0))="","",INDEX('Aide roster'!$F$6:$F$305,MATCH(A812,'Aide roster'!$B$6:$B$305,0))),""))</f>
        <v/>
      </c>
      <c r="Q812" s="12" t="str">
        <f>IF(A812="","",IFERROR(IF(INDEX('Aide roster'!$G$6:$G$305,MATCH(A812,'Aide roster'!$B$6:$B$305,0))="","",INDEX('Aide roster'!$G$6:$G$305,MATCH(A812,'Aide roster'!$B$6:$B$305,0))),""))</f>
        <v/>
      </c>
      <c r="R812" s="11" t="str">
        <f t="shared" si="36"/>
        <v/>
      </c>
      <c r="S812" s="13" t="str">
        <f t="shared" si="37"/>
        <v/>
      </c>
      <c r="T812" s="11" t="str">
        <f t="shared" si="38"/>
        <v/>
      </c>
    </row>
    <row r="813" spans="1:20" x14ac:dyDescent="0.3">
      <c r="A813" s="11"/>
      <c r="B813" s="11" t="str">
        <f>IF(A813="","",IFERROR(INDEX('Aide roster'!$A$6:$A$305,MATCH(A813,'Aide roster'!$B$6:$B$305,0)),"ID not on roster"))</f>
        <v/>
      </c>
      <c r="C813" s="12"/>
      <c r="D813" s="13"/>
      <c r="E813" s="11"/>
      <c r="F813" s="11"/>
      <c r="G813" s="11"/>
      <c r="H813" s="11"/>
      <c r="I813" s="11"/>
      <c r="J813" s="12"/>
      <c r="K813" s="11"/>
      <c r="L813" s="11"/>
      <c r="M813" s="11"/>
      <c r="N813" s="11"/>
      <c r="O813" s="11"/>
      <c r="P813" s="12" t="str">
        <f>IF(A813="","",IFERROR(IF(INDEX('Aide roster'!$F$6:$F$305,MATCH(A813,'Aide roster'!$B$6:$B$305,0))="","",INDEX('Aide roster'!$F$6:$F$305,MATCH(A813,'Aide roster'!$B$6:$B$305,0))),""))</f>
        <v/>
      </c>
      <c r="Q813" s="12" t="str">
        <f>IF(A813="","",IFERROR(IF(INDEX('Aide roster'!$G$6:$G$305,MATCH(A813,'Aide roster'!$B$6:$B$305,0))="","",INDEX('Aide roster'!$G$6:$G$305,MATCH(A813,'Aide roster'!$B$6:$B$305,0))),""))</f>
        <v/>
      </c>
      <c r="R813" s="11" t="str">
        <f t="shared" si="36"/>
        <v/>
      </c>
      <c r="S813" s="13" t="str">
        <f t="shared" si="37"/>
        <v/>
      </c>
      <c r="T813" s="11" t="str">
        <f t="shared" si="38"/>
        <v/>
      </c>
    </row>
    <row r="814" spans="1:20" x14ac:dyDescent="0.3">
      <c r="A814" s="11"/>
      <c r="B814" s="11" t="str">
        <f>IF(A814="","",IFERROR(INDEX('Aide roster'!$A$6:$A$305,MATCH(A814,'Aide roster'!$B$6:$B$305,0)),"ID not on roster"))</f>
        <v/>
      </c>
      <c r="C814" s="12"/>
      <c r="D814" s="13"/>
      <c r="E814" s="11"/>
      <c r="F814" s="11"/>
      <c r="G814" s="11"/>
      <c r="H814" s="11"/>
      <c r="I814" s="11"/>
      <c r="J814" s="12"/>
      <c r="K814" s="11"/>
      <c r="L814" s="11"/>
      <c r="M814" s="11"/>
      <c r="N814" s="11"/>
      <c r="O814" s="11"/>
      <c r="P814" s="12" t="str">
        <f>IF(A814="","",IFERROR(IF(INDEX('Aide roster'!$F$6:$F$305,MATCH(A814,'Aide roster'!$B$6:$B$305,0))="","",INDEX('Aide roster'!$F$6:$F$305,MATCH(A814,'Aide roster'!$B$6:$B$305,0))),""))</f>
        <v/>
      </c>
      <c r="Q814" s="12" t="str">
        <f>IF(A814="","",IFERROR(IF(INDEX('Aide roster'!$G$6:$G$305,MATCH(A814,'Aide roster'!$B$6:$B$305,0))="","",INDEX('Aide roster'!$G$6:$G$305,MATCH(A814,'Aide roster'!$B$6:$B$305,0))),""))</f>
        <v/>
      </c>
      <c r="R814" s="11" t="str">
        <f t="shared" si="36"/>
        <v/>
      </c>
      <c r="S814" s="13" t="str">
        <f t="shared" si="37"/>
        <v/>
      </c>
      <c r="T814" s="11" t="str">
        <f t="shared" si="38"/>
        <v/>
      </c>
    </row>
    <row r="815" spans="1:20" x14ac:dyDescent="0.3">
      <c r="A815" s="11"/>
      <c r="B815" s="11" t="str">
        <f>IF(A815="","",IFERROR(INDEX('Aide roster'!$A$6:$A$305,MATCH(A815,'Aide roster'!$B$6:$B$305,0)),"ID not on roster"))</f>
        <v/>
      </c>
      <c r="C815" s="12"/>
      <c r="D815" s="13"/>
      <c r="E815" s="11"/>
      <c r="F815" s="11"/>
      <c r="G815" s="11"/>
      <c r="H815" s="11"/>
      <c r="I815" s="11"/>
      <c r="J815" s="12"/>
      <c r="K815" s="11"/>
      <c r="L815" s="11"/>
      <c r="M815" s="11"/>
      <c r="N815" s="11"/>
      <c r="O815" s="11"/>
      <c r="P815" s="12" t="str">
        <f>IF(A815="","",IFERROR(IF(INDEX('Aide roster'!$F$6:$F$305,MATCH(A815,'Aide roster'!$B$6:$B$305,0))="","",INDEX('Aide roster'!$F$6:$F$305,MATCH(A815,'Aide roster'!$B$6:$B$305,0))),""))</f>
        <v/>
      </c>
      <c r="Q815" s="12" t="str">
        <f>IF(A815="","",IFERROR(IF(INDEX('Aide roster'!$G$6:$G$305,MATCH(A815,'Aide roster'!$B$6:$B$305,0))="","",INDEX('Aide roster'!$G$6:$G$305,MATCH(A815,'Aide roster'!$B$6:$B$305,0))),""))</f>
        <v/>
      </c>
      <c r="R815" s="11" t="str">
        <f t="shared" si="36"/>
        <v/>
      </c>
      <c r="S815" s="13" t="str">
        <f t="shared" si="37"/>
        <v/>
      </c>
      <c r="T815" s="11" t="str">
        <f t="shared" si="38"/>
        <v/>
      </c>
    </row>
    <row r="816" spans="1:20" x14ac:dyDescent="0.3">
      <c r="A816" s="11"/>
      <c r="B816" s="11" t="str">
        <f>IF(A816="","",IFERROR(INDEX('Aide roster'!$A$6:$A$305,MATCH(A816,'Aide roster'!$B$6:$B$305,0)),"ID not on roster"))</f>
        <v/>
      </c>
      <c r="C816" s="12"/>
      <c r="D816" s="13"/>
      <c r="E816" s="11"/>
      <c r="F816" s="11"/>
      <c r="G816" s="11"/>
      <c r="H816" s="11"/>
      <c r="I816" s="11"/>
      <c r="J816" s="12"/>
      <c r="K816" s="11"/>
      <c r="L816" s="11"/>
      <c r="M816" s="11"/>
      <c r="N816" s="11"/>
      <c r="O816" s="11"/>
      <c r="P816" s="12" t="str">
        <f>IF(A816="","",IFERROR(IF(INDEX('Aide roster'!$F$6:$F$305,MATCH(A816,'Aide roster'!$B$6:$B$305,0))="","",INDEX('Aide roster'!$F$6:$F$305,MATCH(A816,'Aide roster'!$B$6:$B$305,0))),""))</f>
        <v/>
      </c>
      <c r="Q816" s="12" t="str">
        <f>IF(A816="","",IFERROR(IF(INDEX('Aide roster'!$G$6:$G$305,MATCH(A816,'Aide roster'!$B$6:$B$305,0))="","",INDEX('Aide roster'!$G$6:$G$305,MATCH(A816,'Aide roster'!$B$6:$B$305,0))),""))</f>
        <v/>
      </c>
      <c r="R816" s="11" t="str">
        <f t="shared" si="36"/>
        <v/>
      </c>
      <c r="S816" s="13" t="str">
        <f t="shared" si="37"/>
        <v/>
      </c>
      <c r="T816" s="11" t="str">
        <f t="shared" si="38"/>
        <v/>
      </c>
    </row>
    <row r="817" spans="1:20" x14ac:dyDescent="0.3">
      <c r="A817" s="11"/>
      <c r="B817" s="11" t="str">
        <f>IF(A817="","",IFERROR(INDEX('Aide roster'!$A$6:$A$305,MATCH(A817,'Aide roster'!$B$6:$B$305,0)),"ID not on roster"))</f>
        <v/>
      </c>
      <c r="C817" s="12"/>
      <c r="D817" s="13"/>
      <c r="E817" s="11"/>
      <c r="F817" s="11"/>
      <c r="G817" s="11"/>
      <c r="H817" s="11"/>
      <c r="I817" s="11"/>
      <c r="J817" s="12"/>
      <c r="K817" s="11"/>
      <c r="L817" s="11"/>
      <c r="M817" s="11"/>
      <c r="N817" s="11"/>
      <c r="O817" s="11"/>
      <c r="P817" s="12" t="str">
        <f>IF(A817="","",IFERROR(IF(INDEX('Aide roster'!$F$6:$F$305,MATCH(A817,'Aide roster'!$B$6:$B$305,0))="","",INDEX('Aide roster'!$F$6:$F$305,MATCH(A817,'Aide roster'!$B$6:$B$305,0))),""))</f>
        <v/>
      </c>
      <c r="Q817" s="12" t="str">
        <f>IF(A817="","",IFERROR(IF(INDEX('Aide roster'!$G$6:$G$305,MATCH(A817,'Aide roster'!$B$6:$B$305,0))="","",INDEX('Aide roster'!$G$6:$G$305,MATCH(A817,'Aide roster'!$B$6:$B$305,0))),""))</f>
        <v/>
      </c>
      <c r="R817" s="11" t="str">
        <f t="shared" si="36"/>
        <v/>
      </c>
      <c r="S817" s="13" t="str">
        <f t="shared" si="37"/>
        <v/>
      </c>
      <c r="T817" s="11" t="str">
        <f t="shared" si="38"/>
        <v/>
      </c>
    </row>
    <row r="818" spans="1:20" x14ac:dyDescent="0.3">
      <c r="A818" s="11"/>
      <c r="B818" s="11" t="str">
        <f>IF(A818="","",IFERROR(INDEX('Aide roster'!$A$6:$A$305,MATCH(A818,'Aide roster'!$B$6:$B$305,0)),"ID not on roster"))</f>
        <v/>
      </c>
      <c r="C818" s="12"/>
      <c r="D818" s="13"/>
      <c r="E818" s="11"/>
      <c r="F818" s="11"/>
      <c r="G818" s="11"/>
      <c r="H818" s="11"/>
      <c r="I818" s="11"/>
      <c r="J818" s="12"/>
      <c r="K818" s="11"/>
      <c r="L818" s="11"/>
      <c r="M818" s="11"/>
      <c r="N818" s="11"/>
      <c r="O818" s="11"/>
      <c r="P818" s="12" t="str">
        <f>IF(A818="","",IFERROR(IF(INDEX('Aide roster'!$F$6:$F$305,MATCH(A818,'Aide roster'!$B$6:$B$305,0))="","",INDEX('Aide roster'!$F$6:$F$305,MATCH(A818,'Aide roster'!$B$6:$B$305,0))),""))</f>
        <v/>
      </c>
      <c r="Q818" s="12" t="str">
        <f>IF(A818="","",IFERROR(IF(INDEX('Aide roster'!$G$6:$G$305,MATCH(A818,'Aide roster'!$B$6:$B$305,0))="","",INDEX('Aide roster'!$G$6:$G$305,MATCH(A818,'Aide roster'!$B$6:$B$305,0))),""))</f>
        <v/>
      </c>
      <c r="R818" s="11" t="str">
        <f t="shared" si="36"/>
        <v/>
      </c>
      <c r="S818" s="13" t="str">
        <f t="shared" si="37"/>
        <v/>
      </c>
      <c r="T818" s="11" t="str">
        <f t="shared" si="38"/>
        <v/>
      </c>
    </row>
    <row r="819" spans="1:20" x14ac:dyDescent="0.3">
      <c r="A819" s="11"/>
      <c r="B819" s="11" t="str">
        <f>IF(A819="","",IFERROR(INDEX('Aide roster'!$A$6:$A$305,MATCH(A819,'Aide roster'!$B$6:$B$305,0)),"ID not on roster"))</f>
        <v/>
      </c>
      <c r="C819" s="12"/>
      <c r="D819" s="13"/>
      <c r="E819" s="11"/>
      <c r="F819" s="11"/>
      <c r="G819" s="11"/>
      <c r="H819" s="11"/>
      <c r="I819" s="11"/>
      <c r="J819" s="12"/>
      <c r="K819" s="11"/>
      <c r="L819" s="11"/>
      <c r="M819" s="11"/>
      <c r="N819" s="11"/>
      <c r="O819" s="11"/>
      <c r="P819" s="12" t="str">
        <f>IF(A819="","",IFERROR(IF(INDEX('Aide roster'!$F$6:$F$305,MATCH(A819,'Aide roster'!$B$6:$B$305,0))="","",INDEX('Aide roster'!$F$6:$F$305,MATCH(A819,'Aide roster'!$B$6:$B$305,0))),""))</f>
        <v/>
      </c>
      <c r="Q819" s="12" t="str">
        <f>IF(A819="","",IFERROR(IF(INDEX('Aide roster'!$G$6:$G$305,MATCH(A819,'Aide roster'!$B$6:$B$305,0))="","",INDEX('Aide roster'!$G$6:$G$305,MATCH(A819,'Aide roster'!$B$6:$B$305,0))),""))</f>
        <v/>
      </c>
      <c r="R819" s="11" t="str">
        <f t="shared" si="36"/>
        <v/>
      </c>
      <c r="S819" s="13" t="str">
        <f t="shared" si="37"/>
        <v/>
      </c>
      <c r="T819" s="11" t="str">
        <f t="shared" si="38"/>
        <v/>
      </c>
    </row>
    <row r="820" spans="1:20" x14ac:dyDescent="0.3">
      <c r="A820" s="11"/>
      <c r="B820" s="11" t="str">
        <f>IF(A820="","",IFERROR(INDEX('Aide roster'!$A$6:$A$305,MATCH(A820,'Aide roster'!$B$6:$B$305,0)),"ID not on roster"))</f>
        <v/>
      </c>
      <c r="C820" s="12"/>
      <c r="D820" s="13"/>
      <c r="E820" s="11"/>
      <c r="F820" s="11"/>
      <c r="G820" s="11"/>
      <c r="H820" s="11"/>
      <c r="I820" s="11"/>
      <c r="J820" s="12"/>
      <c r="K820" s="11"/>
      <c r="L820" s="11"/>
      <c r="M820" s="11"/>
      <c r="N820" s="11"/>
      <c r="O820" s="11"/>
      <c r="P820" s="12" t="str">
        <f>IF(A820="","",IFERROR(IF(INDEX('Aide roster'!$F$6:$F$305,MATCH(A820,'Aide roster'!$B$6:$B$305,0))="","",INDEX('Aide roster'!$F$6:$F$305,MATCH(A820,'Aide roster'!$B$6:$B$305,0))),""))</f>
        <v/>
      </c>
      <c r="Q820" s="12" t="str">
        <f>IF(A820="","",IFERROR(IF(INDEX('Aide roster'!$G$6:$G$305,MATCH(A820,'Aide roster'!$B$6:$B$305,0))="","",INDEX('Aide roster'!$G$6:$G$305,MATCH(A820,'Aide roster'!$B$6:$B$305,0))),""))</f>
        <v/>
      </c>
      <c r="R820" s="11" t="str">
        <f t="shared" si="36"/>
        <v/>
      </c>
      <c r="S820" s="13" t="str">
        <f t="shared" si="37"/>
        <v/>
      </c>
      <c r="T820" s="11" t="str">
        <f t="shared" si="38"/>
        <v/>
      </c>
    </row>
    <row r="821" spans="1:20" x14ac:dyDescent="0.3">
      <c r="A821" s="11"/>
      <c r="B821" s="11" t="str">
        <f>IF(A821="","",IFERROR(INDEX('Aide roster'!$A$6:$A$305,MATCH(A821,'Aide roster'!$B$6:$B$305,0)),"ID not on roster"))</f>
        <v/>
      </c>
      <c r="C821" s="12"/>
      <c r="D821" s="13"/>
      <c r="E821" s="11"/>
      <c r="F821" s="11"/>
      <c r="G821" s="11"/>
      <c r="H821" s="11"/>
      <c r="I821" s="11"/>
      <c r="J821" s="12"/>
      <c r="K821" s="11"/>
      <c r="L821" s="11"/>
      <c r="M821" s="11"/>
      <c r="N821" s="11"/>
      <c r="O821" s="11"/>
      <c r="P821" s="12" t="str">
        <f>IF(A821="","",IFERROR(IF(INDEX('Aide roster'!$F$6:$F$305,MATCH(A821,'Aide roster'!$B$6:$B$305,0))="","",INDEX('Aide roster'!$F$6:$F$305,MATCH(A821,'Aide roster'!$B$6:$B$305,0))),""))</f>
        <v/>
      </c>
      <c r="Q821" s="12" t="str">
        <f>IF(A821="","",IFERROR(IF(INDEX('Aide roster'!$G$6:$G$305,MATCH(A821,'Aide roster'!$B$6:$B$305,0))="","",INDEX('Aide roster'!$G$6:$G$305,MATCH(A821,'Aide roster'!$B$6:$B$305,0))),""))</f>
        <v/>
      </c>
      <c r="R821" s="11" t="str">
        <f t="shared" si="36"/>
        <v/>
      </c>
      <c r="S821" s="13" t="str">
        <f t="shared" si="37"/>
        <v/>
      </c>
      <c r="T821" s="11" t="str">
        <f t="shared" si="38"/>
        <v/>
      </c>
    </row>
    <row r="822" spans="1:20" x14ac:dyDescent="0.3">
      <c r="A822" s="11"/>
      <c r="B822" s="11" t="str">
        <f>IF(A822="","",IFERROR(INDEX('Aide roster'!$A$6:$A$305,MATCH(A822,'Aide roster'!$B$6:$B$305,0)),"ID not on roster"))</f>
        <v/>
      </c>
      <c r="C822" s="12"/>
      <c r="D822" s="13"/>
      <c r="E822" s="11"/>
      <c r="F822" s="11"/>
      <c r="G822" s="11"/>
      <c r="H822" s="11"/>
      <c r="I822" s="11"/>
      <c r="J822" s="12"/>
      <c r="K822" s="11"/>
      <c r="L822" s="11"/>
      <c r="M822" s="11"/>
      <c r="N822" s="11"/>
      <c r="O822" s="11"/>
      <c r="P822" s="12" t="str">
        <f>IF(A822="","",IFERROR(IF(INDEX('Aide roster'!$F$6:$F$305,MATCH(A822,'Aide roster'!$B$6:$B$305,0))="","",INDEX('Aide roster'!$F$6:$F$305,MATCH(A822,'Aide roster'!$B$6:$B$305,0))),""))</f>
        <v/>
      </c>
      <c r="Q822" s="12" t="str">
        <f>IF(A822="","",IFERROR(IF(INDEX('Aide roster'!$G$6:$G$305,MATCH(A822,'Aide roster'!$B$6:$B$305,0))="","",INDEX('Aide roster'!$G$6:$G$305,MATCH(A822,'Aide roster'!$B$6:$B$305,0))),""))</f>
        <v/>
      </c>
      <c r="R822" s="11" t="str">
        <f t="shared" si="36"/>
        <v/>
      </c>
      <c r="S822" s="13" t="str">
        <f t="shared" si="37"/>
        <v/>
      </c>
      <c r="T822" s="11" t="str">
        <f t="shared" si="38"/>
        <v/>
      </c>
    </row>
    <row r="823" spans="1:20" x14ac:dyDescent="0.3">
      <c r="A823" s="11"/>
      <c r="B823" s="11" t="str">
        <f>IF(A823="","",IFERROR(INDEX('Aide roster'!$A$6:$A$305,MATCH(A823,'Aide roster'!$B$6:$B$305,0)),"ID not on roster"))</f>
        <v/>
      </c>
      <c r="C823" s="12"/>
      <c r="D823" s="13"/>
      <c r="E823" s="11"/>
      <c r="F823" s="11"/>
      <c r="G823" s="11"/>
      <c r="H823" s="11"/>
      <c r="I823" s="11"/>
      <c r="J823" s="12"/>
      <c r="K823" s="11"/>
      <c r="L823" s="11"/>
      <c r="M823" s="11"/>
      <c r="N823" s="11"/>
      <c r="O823" s="11"/>
      <c r="P823" s="12" t="str">
        <f>IF(A823="","",IFERROR(IF(INDEX('Aide roster'!$F$6:$F$305,MATCH(A823,'Aide roster'!$B$6:$B$305,0))="","",INDEX('Aide roster'!$F$6:$F$305,MATCH(A823,'Aide roster'!$B$6:$B$305,0))),""))</f>
        <v/>
      </c>
      <c r="Q823" s="12" t="str">
        <f>IF(A823="","",IFERROR(IF(INDEX('Aide roster'!$G$6:$G$305,MATCH(A823,'Aide roster'!$B$6:$B$305,0))="","",INDEX('Aide roster'!$G$6:$G$305,MATCH(A823,'Aide roster'!$B$6:$B$305,0))),""))</f>
        <v/>
      </c>
      <c r="R823" s="11" t="str">
        <f t="shared" si="36"/>
        <v/>
      </c>
      <c r="S823" s="13" t="str">
        <f t="shared" si="37"/>
        <v/>
      </c>
      <c r="T823" s="11" t="str">
        <f t="shared" si="38"/>
        <v/>
      </c>
    </row>
    <row r="824" spans="1:20" x14ac:dyDescent="0.3">
      <c r="A824" s="11"/>
      <c r="B824" s="11" t="str">
        <f>IF(A824="","",IFERROR(INDEX('Aide roster'!$A$6:$A$305,MATCH(A824,'Aide roster'!$B$6:$B$305,0)),"ID not on roster"))</f>
        <v/>
      </c>
      <c r="C824" s="12"/>
      <c r="D824" s="13"/>
      <c r="E824" s="11"/>
      <c r="F824" s="11"/>
      <c r="G824" s="11"/>
      <c r="H824" s="11"/>
      <c r="I824" s="11"/>
      <c r="J824" s="12"/>
      <c r="K824" s="11"/>
      <c r="L824" s="11"/>
      <c r="M824" s="11"/>
      <c r="N824" s="11"/>
      <c r="O824" s="11"/>
      <c r="P824" s="12" t="str">
        <f>IF(A824="","",IFERROR(IF(INDEX('Aide roster'!$F$6:$F$305,MATCH(A824,'Aide roster'!$B$6:$B$305,0))="","",INDEX('Aide roster'!$F$6:$F$305,MATCH(A824,'Aide roster'!$B$6:$B$305,0))),""))</f>
        <v/>
      </c>
      <c r="Q824" s="12" t="str">
        <f>IF(A824="","",IFERROR(IF(INDEX('Aide roster'!$G$6:$G$305,MATCH(A824,'Aide roster'!$B$6:$B$305,0))="","",INDEX('Aide roster'!$G$6:$G$305,MATCH(A824,'Aide roster'!$B$6:$B$305,0))),""))</f>
        <v/>
      </c>
      <c r="R824" s="11" t="str">
        <f t="shared" si="36"/>
        <v/>
      </c>
      <c r="S824" s="13" t="str">
        <f t="shared" si="37"/>
        <v/>
      </c>
      <c r="T824" s="11" t="str">
        <f t="shared" si="38"/>
        <v/>
      </c>
    </row>
    <row r="825" spans="1:20" x14ac:dyDescent="0.3">
      <c r="A825" s="11"/>
      <c r="B825" s="11" t="str">
        <f>IF(A825="","",IFERROR(INDEX('Aide roster'!$A$6:$A$305,MATCH(A825,'Aide roster'!$B$6:$B$305,0)),"ID not on roster"))</f>
        <v/>
      </c>
      <c r="C825" s="12"/>
      <c r="D825" s="13"/>
      <c r="E825" s="11"/>
      <c r="F825" s="11"/>
      <c r="G825" s="11"/>
      <c r="H825" s="11"/>
      <c r="I825" s="11"/>
      <c r="J825" s="12"/>
      <c r="K825" s="11"/>
      <c r="L825" s="11"/>
      <c r="M825" s="11"/>
      <c r="N825" s="11"/>
      <c r="O825" s="11"/>
      <c r="P825" s="12" t="str">
        <f>IF(A825="","",IFERROR(IF(INDEX('Aide roster'!$F$6:$F$305,MATCH(A825,'Aide roster'!$B$6:$B$305,0))="","",INDEX('Aide roster'!$F$6:$F$305,MATCH(A825,'Aide roster'!$B$6:$B$305,0))),""))</f>
        <v/>
      </c>
      <c r="Q825" s="12" t="str">
        <f>IF(A825="","",IFERROR(IF(INDEX('Aide roster'!$G$6:$G$305,MATCH(A825,'Aide roster'!$B$6:$B$305,0))="","",INDEX('Aide roster'!$G$6:$G$305,MATCH(A825,'Aide roster'!$B$6:$B$305,0))),""))</f>
        <v/>
      </c>
      <c r="R825" s="11" t="str">
        <f t="shared" si="36"/>
        <v/>
      </c>
      <c r="S825" s="13" t="str">
        <f t="shared" si="37"/>
        <v/>
      </c>
      <c r="T825" s="11" t="str">
        <f t="shared" si="38"/>
        <v/>
      </c>
    </row>
    <row r="826" spans="1:20" x14ac:dyDescent="0.3">
      <c r="A826" s="11"/>
      <c r="B826" s="11" t="str">
        <f>IF(A826="","",IFERROR(INDEX('Aide roster'!$A$6:$A$305,MATCH(A826,'Aide roster'!$B$6:$B$305,0)),"ID not on roster"))</f>
        <v/>
      </c>
      <c r="C826" s="12"/>
      <c r="D826" s="13"/>
      <c r="E826" s="11"/>
      <c r="F826" s="11"/>
      <c r="G826" s="11"/>
      <c r="H826" s="11"/>
      <c r="I826" s="11"/>
      <c r="J826" s="12"/>
      <c r="K826" s="11"/>
      <c r="L826" s="11"/>
      <c r="M826" s="11"/>
      <c r="N826" s="11"/>
      <c r="O826" s="11"/>
      <c r="P826" s="12" t="str">
        <f>IF(A826="","",IFERROR(IF(INDEX('Aide roster'!$F$6:$F$305,MATCH(A826,'Aide roster'!$B$6:$B$305,0))="","",INDEX('Aide roster'!$F$6:$F$305,MATCH(A826,'Aide roster'!$B$6:$B$305,0))),""))</f>
        <v/>
      </c>
      <c r="Q826" s="12" t="str">
        <f>IF(A826="","",IFERROR(IF(INDEX('Aide roster'!$G$6:$G$305,MATCH(A826,'Aide roster'!$B$6:$B$305,0))="","",INDEX('Aide roster'!$G$6:$G$305,MATCH(A826,'Aide roster'!$B$6:$B$305,0))),""))</f>
        <v/>
      </c>
      <c r="R826" s="11" t="str">
        <f t="shared" si="36"/>
        <v/>
      </c>
      <c r="S826" s="13" t="str">
        <f t="shared" si="37"/>
        <v/>
      </c>
      <c r="T826" s="11" t="str">
        <f t="shared" si="38"/>
        <v/>
      </c>
    </row>
    <row r="827" spans="1:20" x14ac:dyDescent="0.3">
      <c r="A827" s="11"/>
      <c r="B827" s="11" t="str">
        <f>IF(A827="","",IFERROR(INDEX('Aide roster'!$A$6:$A$305,MATCH(A827,'Aide roster'!$B$6:$B$305,0)),"ID not on roster"))</f>
        <v/>
      </c>
      <c r="C827" s="12"/>
      <c r="D827" s="13"/>
      <c r="E827" s="11"/>
      <c r="F827" s="11"/>
      <c r="G827" s="11"/>
      <c r="H827" s="11"/>
      <c r="I827" s="11"/>
      <c r="J827" s="12"/>
      <c r="K827" s="11"/>
      <c r="L827" s="11"/>
      <c r="M827" s="11"/>
      <c r="N827" s="11"/>
      <c r="O827" s="11"/>
      <c r="P827" s="12" t="str">
        <f>IF(A827="","",IFERROR(IF(INDEX('Aide roster'!$F$6:$F$305,MATCH(A827,'Aide roster'!$B$6:$B$305,0))="","",INDEX('Aide roster'!$F$6:$F$305,MATCH(A827,'Aide roster'!$B$6:$B$305,0))),""))</f>
        <v/>
      </c>
      <c r="Q827" s="12" t="str">
        <f>IF(A827="","",IFERROR(IF(INDEX('Aide roster'!$G$6:$G$305,MATCH(A827,'Aide roster'!$B$6:$B$305,0))="","",INDEX('Aide roster'!$G$6:$G$305,MATCH(A827,'Aide roster'!$B$6:$B$305,0))),""))</f>
        <v/>
      </c>
      <c r="R827" s="11" t="str">
        <f t="shared" si="36"/>
        <v/>
      </c>
      <c r="S827" s="13" t="str">
        <f t="shared" si="37"/>
        <v/>
      </c>
      <c r="T827" s="11" t="str">
        <f t="shared" si="38"/>
        <v/>
      </c>
    </row>
    <row r="828" spans="1:20" x14ac:dyDescent="0.3">
      <c r="A828" s="11"/>
      <c r="B828" s="11" t="str">
        <f>IF(A828="","",IFERROR(INDEX('Aide roster'!$A$6:$A$305,MATCH(A828,'Aide roster'!$B$6:$B$305,0)),"ID not on roster"))</f>
        <v/>
      </c>
      <c r="C828" s="12"/>
      <c r="D828" s="13"/>
      <c r="E828" s="11"/>
      <c r="F828" s="11"/>
      <c r="G828" s="11"/>
      <c r="H828" s="11"/>
      <c r="I828" s="11"/>
      <c r="J828" s="12"/>
      <c r="K828" s="11"/>
      <c r="L828" s="11"/>
      <c r="M828" s="11"/>
      <c r="N828" s="11"/>
      <c r="O828" s="11"/>
      <c r="P828" s="12" t="str">
        <f>IF(A828="","",IFERROR(IF(INDEX('Aide roster'!$F$6:$F$305,MATCH(A828,'Aide roster'!$B$6:$B$305,0))="","",INDEX('Aide roster'!$F$6:$F$305,MATCH(A828,'Aide roster'!$B$6:$B$305,0))),""))</f>
        <v/>
      </c>
      <c r="Q828" s="12" t="str">
        <f>IF(A828="","",IFERROR(IF(INDEX('Aide roster'!$G$6:$G$305,MATCH(A828,'Aide roster'!$B$6:$B$305,0))="","",INDEX('Aide roster'!$G$6:$G$305,MATCH(A828,'Aide roster'!$B$6:$B$305,0))),""))</f>
        <v/>
      </c>
      <c r="R828" s="11" t="str">
        <f t="shared" si="36"/>
        <v/>
      </c>
      <c r="S828" s="13" t="str">
        <f t="shared" si="37"/>
        <v/>
      </c>
      <c r="T828" s="11" t="str">
        <f t="shared" si="38"/>
        <v/>
      </c>
    </row>
    <row r="829" spans="1:20" x14ac:dyDescent="0.3">
      <c r="A829" s="11"/>
      <c r="B829" s="11" t="str">
        <f>IF(A829="","",IFERROR(INDEX('Aide roster'!$A$6:$A$305,MATCH(A829,'Aide roster'!$B$6:$B$305,0)),"ID not on roster"))</f>
        <v/>
      </c>
      <c r="C829" s="12"/>
      <c r="D829" s="13"/>
      <c r="E829" s="11"/>
      <c r="F829" s="11"/>
      <c r="G829" s="11"/>
      <c r="H829" s="11"/>
      <c r="I829" s="11"/>
      <c r="J829" s="12"/>
      <c r="K829" s="11"/>
      <c r="L829" s="11"/>
      <c r="M829" s="11"/>
      <c r="N829" s="11"/>
      <c r="O829" s="11"/>
      <c r="P829" s="12" t="str">
        <f>IF(A829="","",IFERROR(IF(INDEX('Aide roster'!$F$6:$F$305,MATCH(A829,'Aide roster'!$B$6:$B$305,0))="","",INDEX('Aide roster'!$F$6:$F$305,MATCH(A829,'Aide roster'!$B$6:$B$305,0))),""))</f>
        <v/>
      </c>
      <c r="Q829" s="12" t="str">
        <f>IF(A829="","",IFERROR(IF(INDEX('Aide roster'!$G$6:$G$305,MATCH(A829,'Aide roster'!$B$6:$B$305,0))="","",INDEX('Aide roster'!$G$6:$G$305,MATCH(A829,'Aide roster'!$B$6:$B$305,0))),""))</f>
        <v/>
      </c>
      <c r="R829" s="11" t="str">
        <f t="shared" si="36"/>
        <v/>
      </c>
      <c r="S829" s="13" t="str">
        <f t="shared" si="37"/>
        <v/>
      </c>
      <c r="T829" s="11" t="str">
        <f t="shared" si="38"/>
        <v/>
      </c>
    </row>
    <row r="830" spans="1:20" x14ac:dyDescent="0.3">
      <c r="A830" s="11"/>
      <c r="B830" s="11" t="str">
        <f>IF(A830="","",IFERROR(INDEX('Aide roster'!$A$6:$A$305,MATCH(A830,'Aide roster'!$B$6:$B$305,0)),"ID not on roster"))</f>
        <v/>
      </c>
      <c r="C830" s="12"/>
      <c r="D830" s="13"/>
      <c r="E830" s="11"/>
      <c r="F830" s="11"/>
      <c r="G830" s="11"/>
      <c r="H830" s="11"/>
      <c r="I830" s="11"/>
      <c r="J830" s="12"/>
      <c r="K830" s="11"/>
      <c r="L830" s="11"/>
      <c r="M830" s="11"/>
      <c r="N830" s="11"/>
      <c r="O830" s="11"/>
      <c r="P830" s="12" t="str">
        <f>IF(A830="","",IFERROR(IF(INDEX('Aide roster'!$F$6:$F$305,MATCH(A830,'Aide roster'!$B$6:$B$305,0))="","",INDEX('Aide roster'!$F$6:$F$305,MATCH(A830,'Aide roster'!$B$6:$B$305,0))),""))</f>
        <v/>
      </c>
      <c r="Q830" s="12" t="str">
        <f>IF(A830="","",IFERROR(IF(INDEX('Aide roster'!$G$6:$G$305,MATCH(A830,'Aide roster'!$B$6:$B$305,0))="","",INDEX('Aide roster'!$G$6:$G$305,MATCH(A830,'Aide roster'!$B$6:$B$305,0))),""))</f>
        <v/>
      </c>
      <c r="R830" s="11" t="str">
        <f t="shared" si="36"/>
        <v/>
      </c>
      <c r="S830" s="13" t="str">
        <f t="shared" si="37"/>
        <v/>
      </c>
      <c r="T830" s="11" t="str">
        <f t="shared" si="38"/>
        <v/>
      </c>
    </row>
    <row r="831" spans="1:20" x14ac:dyDescent="0.3">
      <c r="A831" s="11"/>
      <c r="B831" s="11" t="str">
        <f>IF(A831="","",IFERROR(INDEX('Aide roster'!$A$6:$A$305,MATCH(A831,'Aide roster'!$B$6:$B$305,0)),"ID not on roster"))</f>
        <v/>
      </c>
      <c r="C831" s="12"/>
      <c r="D831" s="13"/>
      <c r="E831" s="11"/>
      <c r="F831" s="11"/>
      <c r="G831" s="11"/>
      <c r="H831" s="11"/>
      <c r="I831" s="11"/>
      <c r="J831" s="12"/>
      <c r="K831" s="11"/>
      <c r="L831" s="11"/>
      <c r="M831" s="11"/>
      <c r="N831" s="11"/>
      <c r="O831" s="11"/>
      <c r="P831" s="12" t="str">
        <f>IF(A831="","",IFERROR(IF(INDEX('Aide roster'!$F$6:$F$305,MATCH(A831,'Aide roster'!$B$6:$B$305,0))="","",INDEX('Aide roster'!$F$6:$F$305,MATCH(A831,'Aide roster'!$B$6:$B$305,0))),""))</f>
        <v/>
      </c>
      <c r="Q831" s="12" t="str">
        <f>IF(A831="","",IFERROR(IF(INDEX('Aide roster'!$G$6:$G$305,MATCH(A831,'Aide roster'!$B$6:$B$305,0))="","",INDEX('Aide roster'!$G$6:$G$305,MATCH(A831,'Aide roster'!$B$6:$B$305,0))),""))</f>
        <v/>
      </c>
      <c r="R831" s="11" t="str">
        <f t="shared" si="36"/>
        <v/>
      </c>
      <c r="S831" s="13" t="str">
        <f t="shared" si="37"/>
        <v/>
      </c>
      <c r="T831" s="11" t="str">
        <f t="shared" si="38"/>
        <v/>
      </c>
    </row>
    <row r="832" spans="1:20" x14ac:dyDescent="0.3">
      <c r="A832" s="11"/>
      <c r="B832" s="11" t="str">
        <f>IF(A832="","",IFERROR(INDEX('Aide roster'!$A$6:$A$305,MATCH(A832,'Aide roster'!$B$6:$B$305,0)),"ID not on roster"))</f>
        <v/>
      </c>
      <c r="C832" s="12"/>
      <c r="D832" s="13"/>
      <c r="E832" s="11"/>
      <c r="F832" s="11"/>
      <c r="G832" s="11"/>
      <c r="H832" s="11"/>
      <c r="I832" s="11"/>
      <c r="J832" s="12"/>
      <c r="K832" s="11"/>
      <c r="L832" s="11"/>
      <c r="M832" s="11"/>
      <c r="N832" s="11"/>
      <c r="O832" s="11"/>
      <c r="P832" s="12" t="str">
        <f>IF(A832="","",IFERROR(IF(INDEX('Aide roster'!$F$6:$F$305,MATCH(A832,'Aide roster'!$B$6:$B$305,0))="","",INDEX('Aide roster'!$F$6:$F$305,MATCH(A832,'Aide roster'!$B$6:$B$305,0))),""))</f>
        <v/>
      </c>
      <c r="Q832" s="12" t="str">
        <f>IF(A832="","",IFERROR(IF(INDEX('Aide roster'!$G$6:$G$305,MATCH(A832,'Aide roster'!$B$6:$B$305,0))="","",INDEX('Aide roster'!$G$6:$G$305,MATCH(A832,'Aide roster'!$B$6:$B$305,0))),""))</f>
        <v/>
      </c>
      <c r="R832" s="11" t="str">
        <f t="shared" si="36"/>
        <v/>
      </c>
      <c r="S832" s="13" t="str">
        <f t="shared" si="37"/>
        <v/>
      </c>
      <c r="T832" s="11" t="str">
        <f t="shared" si="38"/>
        <v/>
      </c>
    </row>
    <row r="833" spans="1:20" x14ac:dyDescent="0.3">
      <c r="A833" s="11"/>
      <c r="B833" s="11" t="str">
        <f>IF(A833="","",IFERROR(INDEX('Aide roster'!$A$6:$A$305,MATCH(A833,'Aide roster'!$B$6:$B$305,0)),"ID not on roster"))</f>
        <v/>
      </c>
      <c r="C833" s="12"/>
      <c r="D833" s="13"/>
      <c r="E833" s="11"/>
      <c r="F833" s="11"/>
      <c r="G833" s="11"/>
      <c r="H833" s="11"/>
      <c r="I833" s="11"/>
      <c r="J833" s="12"/>
      <c r="K833" s="11"/>
      <c r="L833" s="11"/>
      <c r="M833" s="11"/>
      <c r="N833" s="11"/>
      <c r="O833" s="11"/>
      <c r="P833" s="12" t="str">
        <f>IF(A833="","",IFERROR(IF(INDEX('Aide roster'!$F$6:$F$305,MATCH(A833,'Aide roster'!$B$6:$B$305,0))="","",INDEX('Aide roster'!$F$6:$F$305,MATCH(A833,'Aide roster'!$B$6:$B$305,0))),""))</f>
        <v/>
      </c>
      <c r="Q833" s="12" t="str">
        <f>IF(A833="","",IFERROR(IF(INDEX('Aide roster'!$G$6:$G$305,MATCH(A833,'Aide roster'!$B$6:$B$305,0))="","",INDEX('Aide roster'!$G$6:$G$305,MATCH(A833,'Aide roster'!$B$6:$B$305,0))),""))</f>
        <v/>
      </c>
      <c r="R833" s="11" t="str">
        <f t="shared" si="36"/>
        <v/>
      </c>
      <c r="S833" s="13" t="str">
        <f t="shared" si="37"/>
        <v/>
      </c>
      <c r="T833" s="11" t="str">
        <f t="shared" si="38"/>
        <v/>
      </c>
    </row>
    <row r="834" spans="1:20" x14ac:dyDescent="0.3">
      <c r="A834" s="11"/>
      <c r="B834" s="11" t="str">
        <f>IF(A834="","",IFERROR(INDEX('Aide roster'!$A$6:$A$305,MATCH(A834,'Aide roster'!$B$6:$B$305,0)),"ID not on roster"))</f>
        <v/>
      </c>
      <c r="C834" s="12"/>
      <c r="D834" s="13"/>
      <c r="E834" s="11"/>
      <c r="F834" s="11"/>
      <c r="G834" s="11"/>
      <c r="H834" s="11"/>
      <c r="I834" s="11"/>
      <c r="J834" s="12"/>
      <c r="K834" s="11"/>
      <c r="L834" s="11"/>
      <c r="M834" s="11"/>
      <c r="N834" s="11"/>
      <c r="O834" s="11"/>
      <c r="P834" s="12" t="str">
        <f>IF(A834="","",IFERROR(IF(INDEX('Aide roster'!$F$6:$F$305,MATCH(A834,'Aide roster'!$B$6:$B$305,0))="","",INDEX('Aide roster'!$F$6:$F$305,MATCH(A834,'Aide roster'!$B$6:$B$305,0))),""))</f>
        <v/>
      </c>
      <c r="Q834" s="12" t="str">
        <f>IF(A834="","",IFERROR(IF(INDEX('Aide roster'!$G$6:$G$305,MATCH(A834,'Aide roster'!$B$6:$B$305,0))="","",INDEX('Aide roster'!$G$6:$G$305,MATCH(A834,'Aide roster'!$B$6:$B$305,0))),""))</f>
        <v/>
      </c>
      <c r="R834" s="11" t="str">
        <f t="shared" si="36"/>
        <v/>
      </c>
      <c r="S834" s="13" t="str">
        <f t="shared" si="37"/>
        <v/>
      </c>
      <c r="T834" s="11" t="str">
        <f t="shared" si="38"/>
        <v/>
      </c>
    </row>
    <row r="835" spans="1:20" x14ac:dyDescent="0.3">
      <c r="A835" s="11"/>
      <c r="B835" s="11" t="str">
        <f>IF(A835="","",IFERROR(INDEX('Aide roster'!$A$6:$A$305,MATCH(A835,'Aide roster'!$B$6:$B$305,0)),"ID not on roster"))</f>
        <v/>
      </c>
      <c r="C835" s="12"/>
      <c r="D835" s="13"/>
      <c r="E835" s="11"/>
      <c r="F835" s="11"/>
      <c r="G835" s="11"/>
      <c r="H835" s="11"/>
      <c r="I835" s="11"/>
      <c r="J835" s="12"/>
      <c r="K835" s="11"/>
      <c r="L835" s="11"/>
      <c r="M835" s="11"/>
      <c r="N835" s="11"/>
      <c r="O835" s="11"/>
      <c r="P835" s="12" t="str">
        <f>IF(A835="","",IFERROR(IF(INDEX('Aide roster'!$F$6:$F$305,MATCH(A835,'Aide roster'!$B$6:$B$305,0))="","",INDEX('Aide roster'!$F$6:$F$305,MATCH(A835,'Aide roster'!$B$6:$B$305,0))),""))</f>
        <v/>
      </c>
      <c r="Q835" s="12" t="str">
        <f>IF(A835="","",IFERROR(IF(INDEX('Aide roster'!$G$6:$G$305,MATCH(A835,'Aide roster'!$B$6:$B$305,0))="","",INDEX('Aide roster'!$G$6:$G$305,MATCH(A835,'Aide roster'!$B$6:$B$305,0))),""))</f>
        <v/>
      </c>
      <c r="R835" s="11" t="str">
        <f t="shared" si="36"/>
        <v/>
      </c>
      <c r="S835" s="13" t="str">
        <f t="shared" si="37"/>
        <v/>
      </c>
      <c r="T835" s="11" t="str">
        <f t="shared" si="38"/>
        <v/>
      </c>
    </row>
    <row r="836" spans="1:20" x14ac:dyDescent="0.3">
      <c r="A836" s="11"/>
      <c r="B836" s="11" t="str">
        <f>IF(A836="","",IFERROR(INDEX('Aide roster'!$A$6:$A$305,MATCH(A836,'Aide roster'!$B$6:$B$305,0)),"ID not on roster"))</f>
        <v/>
      </c>
      <c r="C836" s="12"/>
      <c r="D836" s="13"/>
      <c r="E836" s="11"/>
      <c r="F836" s="11"/>
      <c r="G836" s="11"/>
      <c r="H836" s="11"/>
      <c r="I836" s="11"/>
      <c r="J836" s="12"/>
      <c r="K836" s="11"/>
      <c r="L836" s="11"/>
      <c r="M836" s="11"/>
      <c r="N836" s="11"/>
      <c r="O836" s="11"/>
      <c r="P836" s="12" t="str">
        <f>IF(A836="","",IFERROR(IF(INDEX('Aide roster'!$F$6:$F$305,MATCH(A836,'Aide roster'!$B$6:$B$305,0))="","",INDEX('Aide roster'!$F$6:$F$305,MATCH(A836,'Aide roster'!$B$6:$B$305,0))),""))</f>
        <v/>
      </c>
      <c r="Q836" s="12" t="str">
        <f>IF(A836="","",IFERROR(IF(INDEX('Aide roster'!$G$6:$G$305,MATCH(A836,'Aide roster'!$B$6:$B$305,0))="","",INDEX('Aide roster'!$G$6:$G$305,MATCH(A836,'Aide roster'!$B$6:$B$305,0))),""))</f>
        <v/>
      </c>
      <c r="R836" s="11" t="str">
        <f t="shared" si="36"/>
        <v/>
      </c>
      <c r="S836" s="13" t="str">
        <f t="shared" si="37"/>
        <v/>
      </c>
      <c r="T836" s="11" t="str">
        <f t="shared" si="38"/>
        <v/>
      </c>
    </row>
    <row r="837" spans="1:20" x14ac:dyDescent="0.3">
      <c r="A837" s="11"/>
      <c r="B837" s="11" t="str">
        <f>IF(A837="","",IFERROR(INDEX('Aide roster'!$A$6:$A$305,MATCH(A837,'Aide roster'!$B$6:$B$305,0)),"ID not on roster"))</f>
        <v/>
      </c>
      <c r="C837" s="12"/>
      <c r="D837" s="13"/>
      <c r="E837" s="11"/>
      <c r="F837" s="11"/>
      <c r="G837" s="11"/>
      <c r="H837" s="11"/>
      <c r="I837" s="11"/>
      <c r="J837" s="12"/>
      <c r="K837" s="11"/>
      <c r="L837" s="11"/>
      <c r="M837" s="11"/>
      <c r="N837" s="11"/>
      <c r="O837" s="11"/>
      <c r="P837" s="12" t="str">
        <f>IF(A837="","",IFERROR(IF(INDEX('Aide roster'!$F$6:$F$305,MATCH(A837,'Aide roster'!$B$6:$B$305,0))="","",INDEX('Aide roster'!$F$6:$F$305,MATCH(A837,'Aide roster'!$B$6:$B$305,0))),""))</f>
        <v/>
      </c>
      <c r="Q837" s="12" t="str">
        <f>IF(A837="","",IFERROR(IF(INDEX('Aide roster'!$G$6:$G$305,MATCH(A837,'Aide roster'!$B$6:$B$305,0))="","",INDEX('Aide roster'!$G$6:$G$305,MATCH(A837,'Aide roster'!$B$6:$B$305,0))),""))</f>
        <v/>
      </c>
      <c r="R837" s="11" t="str">
        <f t="shared" si="36"/>
        <v/>
      </c>
      <c r="S837" s="13" t="str">
        <f t="shared" si="37"/>
        <v/>
      </c>
      <c r="T837" s="11" t="str">
        <f t="shared" si="38"/>
        <v/>
      </c>
    </row>
    <row r="838" spans="1:20" x14ac:dyDescent="0.3">
      <c r="A838" s="11"/>
      <c r="B838" s="11" t="str">
        <f>IF(A838="","",IFERROR(INDEX('Aide roster'!$A$6:$A$305,MATCH(A838,'Aide roster'!$B$6:$B$305,0)),"ID not on roster"))</f>
        <v/>
      </c>
      <c r="C838" s="12"/>
      <c r="D838" s="13"/>
      <c r="E838" s="11"/>
      <c r="F838" s="11"/>
      <c r="G838" s="11"/>
      <c r="H838" s="11"/>
      <c r="I838" s="11"/>
      <c r="J838" s="12"/>
      <c r="K838" s="11"/>
      <c r="L838" s="11"/>
      <c r="M838" s="11"/>
      <c r="N838" s="11"/>
      <c r="O838" s="11"/>
      <c r="P838" s="12" t="str">
        <f>IF(A838="","",IFERROR(IF(INDEX('Aide roster'!$F$6:$F$305,MATCH(A838,'Aide roster'!$B$6:$B$305,0))="","",INDEX('Aide roster'!$F$6:$F$305,MATCH(A838,'Aide roster'!$B$6:$B$305,0))),""))</f>
        <v/>
      </c>
      <c r="Q838" s="12" t="str">
        <f>IF(A838="","",IFERROR(IF(INDEX('Aide roster'!$G$6:$G$305,MATCH(A838,'Aide roster'!$B$6:$B$305,0))="","",INDEX('Aide roster'!$G$6:$G$305,MATCH(A838,'Aide roster'!$B$6:$B$305,0))),""))</f>
        <v/>
      </c>
      <c r="R838" s="11" t="str">
        <f t="shared" ref="R838:R901" si="39">IF(OR(C838="",P838="",Q838=""),"",IF(AND(C838&gt;=P838,C838&lt;=Q838),"Yes","No"))</f>
        <v/>
      </c>
      <c r="S838" s="13" t="str">
        <f t="shared" ref="S838:S901" si="40">IF(R838&lt;&gt;"Yes","",SUMIFS($D$6:$D$1005,$A$6:$A$1005,A838,$C$6:$C$1005,"&gt;="&amp;P838,$C$6:$C$1005,"&lt;="&amp;C838))</f>
        <v/>
      </c>
      <c r="T838" s="11" t="str">
        <f t="shared" ref="T838:T901" si="41">IF(A838="","",IF(C838="","Add session date",IF(D838="","Add hours",IF(I838="","Add supervising RN",IF(J838="","Add RN approval date",IF(AND(G838="During patient care",L838&lt;&gt;"Yes"),"Record patient consent",IF(K838="","Record how the RN attended","OK")))))))</f>
        <v/>
      </c>
    </row>
    <row r="839" spans="1:20" x14ac:dyDescent="0.3">
      <c r="A839" s="11"/>
      <c r="B839" s="11" t="str">
        <f>IF(A839="","",IFERROR(INDEX('Aide roster'!$A$6:$A$305,MATCH(A839,'Aide roster'!$B$6:$B$305,0)),"ID not on roster"))</f>
        <v/>
      </c>
      <c r="C839" s="12"/>
      <c r="D839" s="13"/>
      <c r="E839" s="11"/>
      <c r="F839" s="11"/>
      <c r="G839" s="11"/>
      <c r="H839" s="11"/>
      <c r="I839" s="11"/>
      <c r="J839" s="12"/>
      <c r="K839" s="11"/>
      <c r="L839" s="11"/>
      <c r="M839" s="11"/>
      <c r="N839" s="11"/>
      <c r="O839" s="11"/>
      <c r="P839" s="12" t="str">
        <f>IF(A839="","",IFERROR(IF(INDEX('Aide roster'!$F$6:$F$305,MATCH(A839,'Aide roster'!$B$6:$B$305,0))="","",INDEX('Aide roster'!$F$6:$F$305,MATCH(A839,'Aide roster'!$B$6:$B$305,0))),""))</f>
        <v/>
      </c>
      <c r="Q839" s="12" t="str">
        <f>IF(A839="","",IFERROR(IF(INDEX('Aide roster'!$G$6:$G$305,MATCH(A839,'Aide roster'!$B$6:$B$305,0))="","",INDEX('Aide roster'!$G$6:$G$305,MATCH(A839,'Aide roster'!$B$6:$B$305,0))),""))</f>
        <v/>
      </c>
      <c r="R839" s="11" t="str">
        <f t="shared" si="39"/>
        <v/>
      </c>
      <c r="S839" s="13" t="str">
        <f t="shared" si="40"/>
        <v/>
      </c>
      <c r="T839" s="11" t="str">
        <f t="shared" si="41"/>
        <v/>
      </c>
    </row>
    <row r="840" spans="1:20" x14ac:dyDescent="0.3">
      <c r="A840" s="11"/>
      <c r="B840" s="11" t="str">
        <f>IF(A840="","",IFERROR(INDEX('Aide roster'!$A$6:$A$305,MATCH(A840,'Aide roster'!$B$6:$B$305,0)),"ID not on roster"))</f>
        <v/>
      </c>
      <c r="C840" s="12"/>
      <c r="D840" s="13"/>
      <c r="E840" s="11"/>
      <c r="F840" s="11"/>
      <c r="G840" s="11"/>
      <c r="H840" s="11"/>
      <c r="I840" s="11"/>
      <c r="J840" s="12"/>
      <c r="K840" s="11"/>
      <c r="L840" s="11"/>
      <c r="M840" s="11"/>
      <c r="N840" s="11"/>
      <c r="O840" s="11"/>
      <c r="P840" s="12" t="str">
        <f>IF(A840="","",IFERROR(IF(INDEX('Aide roster'!$F$6:$F$305,MATCH(A840,'Aide roster'!$B$6:$B$305,0))="","",INDEX('Aide roster'!$F$6:$F$305,MATCH(A840,'Aide roster'!$B$6:$B$305,0))),""))</f>
        <v/>
      </c>
      <c r="Q840" s="12" t="str">
        <f>IF(A840="","",IFERROR(IF(INDEX('Aide roster'!$G$6:$G$305,MATCH(A840,'Aide roster'!$B$6:$B$305,0))="","",INDEX('Aide roster'!$G$6:$G$305,MATCH(A840,'Aide roster'!$B$6:$B$305,0))),""))</f>
        <v/>
      </c>
      <c r="R840" s="11" t="str">
        <f t="shared" si="39"/>
        <v/>
      </c>
      <c r="S840" s="13" t="str">
        <f t="shared" si="40"/>
        <v/>
      </c>
      <c r="T840" s="11" t="str">
        <f t="shared" si="41"/>
        <v/>
      </c>
    </row>
    <row r="841" spans="1:20" x14ac:dyDescent="0.3">
      <c r="A841" s="11"/>
      <c r="B841" s="11" t="str">
        <f>IF(A841="","",IFERROR(INDEX('Aide roster'!$A$6:$A$305,MATCH(A841,'Aide roster'!$B$6:$B$305,0)),"ID not on roster"))</f>
        <v/>
      </c>
      <c r="C841" s="12"/>
      <c r="D841" s="13"/>
      <c r="E841" s="11"/>
      <c r="F841" s="11"/>
      <c r="G841" s="11"/>
      <c r="H841" s="11"/>
      <c r="I841" s="11"/>
      <c r="J841" s="12"/>
      <c r="K841" s="11"/>
      <c r="L841" s="11"/>
      <c r="M841" s="11"/>
      <c r="N841" s="11"/>
      <c r="O841" s="11"/>
      <c r="P841" s="12" t="str">
        <f>IF(A841="","",IFERROR(IF(INDEX('Aide roster'!$F$6:$F$305,MATCH(A841,'Aide roster'!$B$6:$B$305,0))="","",INDEX('Aide roster'!$F$6:$F$305,MATCH(A841,'Aide roster'!$B$6:$B$305,0))),""))</f>
        <v/>
      </c>
      <c r="Q841" s="12" t="str">
        <f>IF(A841="","",IFERROR(IF(INDEX('Aide roster'!$G$6:$G$305,MATCH(A841,'Aide roster'!$B$6:$B$305,0))="","",INDEX('Aide roster'!$G$6:$G$305,MATCH(A841,'Aide roster'!$B$6:$B$305,0))),""))</f>
        <v/>
      </c>
      <c r="R841" s="11" t="str">
        <f t="shared" si="39"/>
        <v/>
      </c>
      <c r="S841" s="13" t="str">
        <f t="shared" si="40"/>
        <v/>
      </c>
      <c r="T841" s="11" t="str">
        <f t="shared" si="41"/>
        <v/>
      </c>
    </row>
    <row r="842" spans="1:20" x14ac:dyDescent="0.3">
      <c r="A842" s="11"/>
      <c r="B842" s="11" t="str">
        <f>IF(A842="","",IFERROR(INDEX('Aide roster'!$A$6:$A$305,MATCH(A842,'Aide roster'!$B$6:$B$305,0)),"ID not on roster"))</f>
        <v/>
      </c>
      <c r="C842" s="12"/>
      <c r="D842" s="13"/>
      <c r="E842" s="11"/>
      <c r="F842" s="11"/>
      <c r="G842" s="11"/>
      <c r="H842" s="11"/>
      <c r="I842" s="11"/>
      <c r="J842" s="12"/>
      <c r="K842" s="11"/>
      <c r="L842" s="11"/>
      <c r="M842" s="11"/>
      <c r="N842" s="11"/>
      <c r="O842" s="11"/>
      <c r="P842" s="12" t="str">
        <f>IF(A842="","",IFERROR(IF(INDEX('Aide roster'!$F$6:$F$305,MATCH(A842,'Aide roster'!$B$6:$B$305,0))="","",INDEX('Aide roster'!$F$6:$F$305,MATCH(A842,'Aide roster'!$B$6:$B$305,0))),""))</f>
        <v/>
      </c>
      <c r="Q842" s="12" t="str">
        <f>IF(A842="","",IFERROR(IF(INDEX('Aide roster'!$G$6:$G$305,MATCH(A842,'Aide roster'!$B$6:$B$305,0))="","",INDEX('Aide roster'!$G$6:$G$305,MATCH(A842,'Aide roster'!$B$6:$B$305,0))),""))</f>
        <v/>
      </c>
      <c r="R842" s="11" t="str">
        <f t="shared" si="39"/>
        <v/>
      </c>
      <c r="S842" s="13" t="str">
        <f t="shared" si="40"/>
        <v/>
      </c>
      <c r="T842" s="11" t="str">
        <f t="shared" si="41"/>
        <v/>
      </c>
    </row>
    <row r="843" spans="1:20" x14ac:dyDescent="0.3">
      <c r="A843" s="11"/>
      <c r="B843" s="11" t="str">
        <f>IF(A843="","",IFERROR(INDEX('Aide roster'!$A$6:$A$305,MATCH(A843,'Aide roster'!$B$6:$B$305,0)),"ID not on roster"))</f>
        <v/>
      </c>
      <c r="C843" s="12"/>
      <c r="D843" s="13"/>
      <c r="E843" s="11"/>
      <c r="F843" s="11"/>
      <c r="G843" s="11"/>
      <c r="H843" s="11"/>
      <c r="I843" s="11"/>
      <c r="J843" s="12"/>
      <c r="K843" s="11"/>
      <c r="L843" s="11"/>
      <c r="M843" s="11"/>
      <c r="N843" s="11"/>
      <c r="O843" s="11"/>
      <c r="P843" s="12" t="str">
        <f>IF(A843="","",IFERROR(IF(INDEX('Aide roster'!$F$6:$F$305,MATCH(A843,'Aide roster'!$B$6:$B$305,0))="","",INDEX('Aide roster'!$F$6:$F$305,MATCH(A843,'Aide roster'!$B$6:$B$305,0))),""))</f>
        <v/>
      </c>
      <c r="Q843" s="12" t="str">
        <f>IF(A843="","",IFERROR(IF(INDEX('Aide roster'!$G$6:$G$305,MATCH(A843,'Aide roster'!$B$6:$B$305,0))="","",INDEX('Aide roster'!$G$6:$G$305,MATCH(A843,'Aide roster'!$B$6:$B$305,0))),""))</f>
        <v/>
      </c>
      <c r="R843" s="11" t="str">
        <f t="shared" si="39"/>
        <v/>
      </c>
      <c r="S843" s="13" t="str">
        <f t="shared" si="40"/>
        <v/>
      </c>
      <c r="T843" s="11" t="str">
        <f t="shared" si="41"/>
        <v/>
      </c>
    </row>
    <row r="844" spans="1:20" x14ac:dyDescent="0.3">
      <c r="A844" s="11"/>
      <c r="B844" s="11" t="str">
        <f>IF(A844="","",IFERROR(INDEX('Aide roster'!$A$6:$A$305,MATCH(A844,'Aide roster'!$B$6:$B$305,0)),"ID not on roster"))</f>
        <v/>
      </c>
      <c r="C844" s="12"/>
      <c r="D844" s="13"/>
      <c r="E844" s="11"/>
      <c r="F844" s="11"/>
      <c r="G844" s="11"/>
      <c r="H844" s="11"/>
      <c r="I844" s="11"/>
      <c r="J844" s="12"/>
      <c r="K844" s="11"/>
      <c r="L844" s="11"/>
      <c r="M844" s="11"/>
      <c r="N844" s="11"/>
      <c r="O844" s="11"/>
      <c r="P844" s="12" t="str">
        <f>IF(A844="","",IFERROR(IF(INDEX('Aide roster'!$F$6:$F$305,MATCH(A844,'Aide roster'!$B$6:$B$305,0))="","",INDEX('Aide roster'!$F$6:$F$305,MATCH(A844,'Aide roster'!$B$6:$B$305,0))),""))</f>
        <v/>
      </c>
      <c r="Q844" s="12" t="str">
        <f>IF(A844="","",IFERROR(IF(INDEX('Aide roster'!$G$6:$G$305,MATCH(A844,'Aide roster'!$B$6:$B$305,0))="","",INDEX('Aide roster'!$G$6:$G$305,MATCH(A844,'Aide roster'!$B$6:$B$305,0))),""))</f>
        <v/>
      </c>
      <c r="R844" s="11" t="str">
        <f t="shared" si="39"/>
        <v/>
      </c>
      <c r="S844" s="13" t="str">
        <f t="shared" si="40"/>
        <v/>
      </c>
      <c r="T844" s="11" t="str">
        <f t="shared" si="41"/>
        <v/>
      </c>
    </row>
    <row r="845" spans="1:20" x14ac:dyDescent="0.3">
      <c r="A845" s="11"/>
      <c r="B845" s="11" t="str">
        <f>IF(A845="","",IFERROR(INDEX('Aide roster'!$A$6:$A$305,MATCH(A845,'Aide roster'!$B$6:$B$305,0)),"ID not on roster"))</f>
        <v/>
      </c>
      <c r="C845" s="12"/>
      <c r="D845" s="13"/>
      <c r="E845" s="11"/>
      <c r="F845" s="11"/>
      <c r="G845" s="11"/>
      <c r="H845" s="11"/>
      <c r="I845" s="11"/>
      <c r="J845" s="12"/>
      <c r="K845" s="11"/>
      <c r="L845" s="11"/>
      <c r="M845" s="11"/>
      <c r="N845" s="11"/>
      <c r="O845" s="11"/>
      <c r="P845" s="12" t="str">
        <f>IF(A845="","",IFERROR(IF(INDEX('Aide roster'!$F$6:$F$305,MATCH(A845,'Aide roster'!$B$6:$B$305,0))="","",INDEX('Aide roster'!$F$6:$F$305,MATCH(A845,'Aide roster'!$B$6:$B$305,0))),""))</f>
        <v/>
      </c>
      <c r="Q845" s="12" t="str">
        <f>IF(A845="","",IFERROR(IF(INDEX('Aide roster'!$G$6:$G$305,MATCH(A845,'Aide roster'!$B$6:$B$305,0))="","",INDEX('Aide roster'!$G$6:$G$305,MATCH(A845,'Aide roster'!$B$6:$B$305,0))),""))</f>
        <v/>
      </c>
      <c r="R845" s="11" t="str">
        <f t="shared" si="39"/>
        <v/>
      </c>
      <c r="S845" s="13" t="str">
        <f t="shared" si="40"/>
        <v/>
      </c>
      <c r="T845" s="11" t="str">
        <f t="shared" si="41"/>
        <v/>
      </c>
    </row>
    <row r="846" spans="1:20" x14ac:dyDescent="0.3">
      <c r="A846" s="11"/>
      <c r="B846" s="11" t="str">
        <f>IF(A846="","",IFERROR(INDEX('Aide roster'!$A$6:$A$305,MATCH(A846,'Aide roster'!$B$6:$B$305,0)),"ID not on roster"))</f>
        <v/>
      </c>
      <c r="C846" s="12"/>
      <c r="D846" s="13"/>
      <c r="E846" s="11"/>
      <c r="F846" s="11"/>
      <c r="G846" s="11"/>
      <c r="H846" s="11"/>
      <c r="I846" s="11"/>
      <c r="J846" s="12"/>
      <c r="K846" s="11"/>
      <c r="L846" s="11"/>
      <c r="M846" s="11"/>
      <c r="N846" s="11"/>
      <c r="O846" s="11"/>
      <c r="P846" s="12" t="str">
        <f>IF(A846="","",IFERROR(IF(INDEX('Aide roster'!$F$6:$F$305,MATCH(A846,'Aide roster'!$B$6:$B$305,0))="","",INDEX('Aide roster'!$F$6:$F$305,MATCH(A846,'Aide roster'!$B$6:$B$305,0))),""))</f>
        <v/>
      </c>
      <c r="Q846" s="12" t="str">
        <f>IF(A846="","",IFERROR(IF(INDEX('Aide roster'!$G$6:$G$305,MATCH(A846,'Aide roster'!$B$6:$B$305,0))="","",INDEX('Aide roster'!$G$6:$G$305,MATCH(A846,'Aide roster'!$B$6:$B$305,0))),""))</f>
        <v/>
      </c>
      <c r="R846" s="11" t="str">
        <f t="shared" si="39"/>
        <v/>
      </c>
      <c r="S846" s="13" t="str">
        <f t="shared" si="40"/>
        <v/>
      </c>
      <c r="T846" s="11" t="str">
        <f t="shared" si="41"/>
        <v/>
      </c>
    </row>
    <row r="847" spans="1:20" x14ac:dyDescent="0.3">
      <c r="A847" s="11"/>
      <c r="B847" s="11" t="str">
        <f>IF(A847="","",IFERROR(INDEX('Aide roster'!$A$6:$A$305,MATCH(A847,'Aide roster'!$B$6:$B$305,0)),"ID not on roster"))</f>
        <v/>
      </c>
      <c r="C847" s="12"/>
      <c r="D847" s="13"/>
      <c r="E847" s="11"/>
      <c r="F847" s="11"/>
      <c r="G847" s="11"/>
      <c r="H847" s="11"/>
      <c r="I847" s="11"/>
      <c r="J847" s="12"/>
      <c r="K847" s="11"/>
      <c r="L847" s="11"/>
      <c r="M847" s="11"/>
      <c r="N847" s="11"/>
      <c r="O847" s="11"/>
      <c r="P847" s="12" t="str">
        <f>IF(A847="","",IFERROR(IF(INDEX('Aide roster'!$F$6:$F$305,MATCH(A847,'Aide roster'!$B$6:$B$305,0))="","",INDEX('Aide roster'!$F$6:$F$305,MATCH(A847,'Aide roster'!$B$6:$B$305,0))),""))</f>
        <v/>
      </c>
      <c r="Q847" s="12" t="str">
        <f>IF(A847="","",IFERROR(IF(INDEX('Aide roster'!$G$6:$G$305,MATCH(A847,'Aide roster'!$B$6:$B$305,0))="","",INDEX('Aide roster'!$G$6:$G$305,MATCH(A847,'Aide roster'!$B$6:$B$305,0))),""))</f>
        <v/>
      </c>
      <c r="R847" s="11" t="str">
        <f t="shared" si="39"/>
        <v/>
      </c>
      <c r="S847" s="13" t="str">
        <f t="shared" si="40"/>
        <v/>
      </c>
      <c r="T847" s="11" t="str">
        <f t="shared" si="41"/>
        <v/>
      </c>
    </row>
    <row r="848" spans="1:20" x14ac:dyDescent="0.3">
      <c r="A848" s="11"/>
      <c r="B848" s="11" t="str">
        <f>IF(A848="","",IFERROR(INDEX('Aide roster'!$A$6:$A$305,MATCH(A848,'Aide roster'!$B$6:$B$305,0)),"ID not on roster"))</f>
        <v/>
      </c>
      <c r="C848" s="12"/>
      <c r="D848" s="13"/>
      <c r="E848" s="11"/>
      <c r="F848" s="11"/>
      <c r="G848" s="11"/>
      <c r="H848" s="11"/>
      <c r="I848" s="11"/>
      <c r="J848" s="12"/>
      <c r="K848" s="11"/>
      <c r="L848" s="11"/>
      <c r="M848" s="11"/>
      <c r="N848" s="11"/>
      <c r="O848" s="11"/>
      <c r="P848" s="12" t="str">
        <f>IF(A848="","",IFERROR(IF(INDEX('Aide roster'!$F$6:$F$305,MATCH(A848,'Aide roster'!$B$6:$B$305,0))="","",INDEX('Aide roster'!$F$6:$F$305,MATCH(A848,'Aide roster'!$B$6:$B$305,0))),""))</f>
        <v/>
      </c>
      <c r="Q848" s="12" t="str">
        <f>IF(A848="","",IFERROR(IF(INDEX('Aide roster'!$G$6:$G$305,MATCH(A848,'Aide roster'!$B$6:$B$305,0))="","",INDEX('Aide roster'!$G$6:$G$305,MATCH(A848,'Aide roster'!$B$6:$B$305,0))),""))</f>
        <v/>
      </c>
      <c r="R848" s="11" t="str">
        <f t="shared" si="39"/>
        <v/>
      </c>
      <c r="S848" s="13" t="str">
        <f t="shared" si="40"/>
        <v/>
      </c>
      <c r="T848" s="11" t="str">
        <f t="shared" si="41"/>
        <v/>
      </c>
    </row>
    <row r="849" spans="1:20" x14ac:dyDescent="0.3">
      <c r="A849" s="11"/>
      <c r="B849" s="11" t="str">
        <f>IF(A849="","",IFERROR(INDEX('Aide roster'!$A$6:$A$305,MATCH(A849,'Aide roster'!$B$6:$B$305,0)),"ID not on roster"))</f>
        <v/>
      </c>
      <c r="C849" s="12"/>
      <c r="D849" s="13"/>
      <c r="E849" s="11"/>
      <c r="F849" s="11"/>
      <c r="G849" s="11"/>
      <c r="H849" s="11"/>
      <c r="I849" s="11"/>
      <c r="J849" s="12"/>
      <c r="K849" s="11"/>
      <c r="L849" s="11"/>
      <c r="M849" s="11"/>
      <c r="N849" s="11"/>
      <c r="O849" s="11"/>
      <c r="P849" s="12" t="str">
        <f>IF(A849="","",IFERROR(IF(INDEX('Aide roster'!$F$6:$F$305,MATCH(A849,'Aide roster'!$B$6:$B$305,0))="","",INDEX('Aide roster'!$F$6:$F$305,MATCH(A849,'Aide roster'!$B$6:$B$305,0))),""))</f>
        <v/>
      </c>
      <c r="Q849" s="12" t="str">
        <f>IF(A849="","",IFERROR(IF(INDEX('Aide roster'!$G$6:$G$305,MATCH(A849,'Aide roster'!$B$6:$B$305,0))="","",INDEX('Aide roster'!$G$6:$G$305,MATCH(A849,'Aide roster'!$B$6:$B$305,0))),""))</f>
        <v/>
      </c>
      <c r="R849" s="11" t="str">
        <f t="shared" si="39"/>
        <v/>
      </c>
      <c r="S849" s="13" t="str">
        <f t="shared" si="40"/>
        <v/>
      </c>
      <c r="T849" s="11" t="str">
        <f t="shared" si="41"/>
        <v/>
      </c>
    </row>
    <row r="850" spans="1:20" x14ac:dyDescent="0.3">
      <c r="A850" s="11"/>
      <c r="B850" s="11" t="str">
        <f>IF(A850="","",IFERROR(INDEX('Aide roster'!$A$6:$A$305,MATCH(A850,'Aide roster'!$B$6:$B$305,0)),"ID not on roster"))</f>
        <v/>
      </c>
      <c r="C850" s="12"/>
      <c r="D850" s="13"/>
      <c r="E850" s="11"/>
      <c r="F850" s="11"/>
      <c r="G850" s="11"/>
      <c r="H850" s="11"/>
      <c r="I850" s="11"/>
      <c r="J850" s="12"/>
      <c r="K850" s="11"/>
      <c r="L850" s="11"/>
      <c r="M850" s="11"/>
      <c r="N850" s="11"/>
      <c r="O850" s="11"/>
      <c r="P850" s="12" t="str">
        <f>IF(A850="","",IFERROR(IF(INDEX('Aide roster'!$F$6:$F$305,MATCH(A850,'Aide roster'!$B$6:$B$305,0))="","",INDEX('Aide roster'!$F$6:$F$305,MATCH(A850,'Aide roster'!$B$6:$B$305,0))),""))</f>
        <v/>
      </c>
      <c r="Q850" s="12" t="str">
        <f>IF(A850="","",IFERROR(IF(INDEX('Aide roster'!$G$6:$G$305,MATCH(A850,'Aide roster'!$B$6:$B$305,0))="","",INDEX('Aide roster'!$G$6:$G$305,MATCH(A850,'Aide roster'!$B$6:$B$305,0))),""))</f>
        <v/>
      </c>
      <c r="R850" s="11" t="str">
        <f t="shared" si="39"/>
        <v/>
      </c>
      <c r="S850" s="13" t="str">
        <f t="shared" si="40"/>
        <v/>
      </c>
      <c r="T850" s="11" t="str">
        <f t="shared" si="41"/>
        <v/>
      </c>
    </row>
    <row r="851" spans="1:20" x14ac:dyDescent="0.3">
      <c r="A851" s="11"/>
      <c r="B851" s="11" t="str">
        <f>IF(A851="","",IFERROR(INDEX('Aide roster'!$A$6:$A$305,MATCH(A851,'Aide roster'!$B$6:$B$305,0)),"ID not on roster"))</f>
        <v/>
      </c>
      <c r="C851" s="12"/>
      <c r="D851" s="13"/>
      <c r="E851" s="11"/>
      <c r="F851" s="11"/>
      <c r="G851" s="11"/>
      <c r="H851" s="11"/>
      <c r="I851" s="11"/>
      <c r="J851" s="12"/>
      <c r="K851" s="11"/>
      <c r="L851" s="11"/>
      <c r="M851" s="11"/>
      <c r="N851" s="11"/>
      <c r="O851" s="11"/>
      <c r="P851" s="12" t="str">
        <f>IF(A851="","",IFERROR(IF(INDEX('Aide roster'!$F$6:$F$305,MATCH(A851,'Aide roster'!$B$6:$B$305,0))="","",INDEX('Aide roster'!$F$6:$F$305,MATCH(A851,'Aide roster'!$B$6:$B$305,0))),""))</f>
        <v/>
      </c>
      <c r="Q851" s="12" t="str">
        <f>IF(A851="","",IFERROR(IF(INDEX('Aide roster'!$G$6:$G$305,MATCH(A851,'Aide roster'!$B$6:$B$305,0))="","",INDEX('Aide roster'!$G$6:$G$305,MATCH(A851,'Aide roster'!$B$6:$B$305,0))),""))</f>
        <v/>
      </c>
      <c r="R851" s="11" t="str">
        <f t="shared" si="39"/>
        <v/>
      </c>
      <c r="S851" s="13" t="str">
        <f t="shared" si="40"/>
        <v/>
      </c>
      <c r="T851" s="11" t="str">
        <f t="shared" si="41"/>
        <v/>
      </c>
    </row>
    <row r="852" spans="1:20" x14ac:dyDescent="0.3">
      <c r="A852" s="11"/>
      <c r="B852" s="11" t="str">
        <f>IF(A852="","",IFERROR(INDEX('Aide roster'!$A$6:$A$305,MATCH(A852,'Aide roster'!$B$6:$B$305,0)),"ID not on roster"))</f>
        <v/>
      </c>
      <c r="C852" s="12"/>
      <c r="D852" s="13"/>
      <c r="E852" s="11"/>
      <c r="F852" s="11"/>
      <c r="G852" s="11"/>
      <c r="H852" s="11"/>
      <c r="I852" s="11"/>
      <c r="J852" s="12"/>
      <c r="K852" s="11"/>
      <c r="L852" s="11"/>
      <c r="M852" s="11"/>
      <c r="N852" s="11"/>
      <c r="O852" s="11"/>
      <c r="P852" s="12" t="str">
        <f>IF(A852="","",IFERROR(IF(INDEX('Aide roster'!$F$6:$F$305,MATCH(A852,'Aide roster'!$B$6:$B$305,0))="","",INDEX('Aide roster'!$F$6:$F$305,MATCH(A852,'Aide roster'!$B$6:$B$305,0))),""))</f>
        <v/>
      </c>
      <c r="Q852" s="12" t="str">
        <f>IF(A852="","",IFERROR(IF(INDEX('Aide roster'!$G$6:$G$305,MATCH(A852,'Aide roster'!$B$6:$B$305,0))="","",INDEX('Aide roster'!$G$6:$G$305,MATCH(A852,'Aide roster'!$B$6:$B$305,0))),""))</f>
        <v/>
      </c>
      <c r="R852" s="11" t="str">
        <f t="shared" si="39"/>
        <v/>
      </c>
      <c r="S852" s="13" t="str">
        <f t="shared" si="40"/>
        <v/>
      </c>
      <c r="T852" s="11" t="str">
        <f t="shared" si="41"/>
        <v/>
      </c>
    </row>
    <row r="853" spans="1:20" x14ac:dyDescent="0.3">
      <c r="A853" s="11"/>
      <c r="B853" s="11" t="str">
        <f>IF(A853="","",IFERROR(INDEX('Aide roster'!$A$6:$A$305,MATCH(A853,'Aide roster'!$B$6:$B$305,0)),"ID not on roster"))</f>
        <v/>
      </c>
      <c r="C853" s="12"/>
      <c r="D853" s="13"/>
      <c r="E853" s="11"/>
      <c r="F853" s="11"/>
      <c r="G853" s="11"/>
      <c r="H853" s="11"/>
      <c r="I853" s="11"/>
      <c r="J853" s="12"/>
      <c r="K853" s="11"/>
      <c r="L853" s="11"/>
      <c r="M853" s="11"/>
      <c r="N853" s="11"/>
      <c r="O853" s="11"/>
      <c r="P853" s="12" t="str">
        <f>IF(A853="","",IFERROR(IF(INDEX('Aide roster'!$F$6:$F$305,MATCH(A853,'Aide roster'!$B$6:$B$305,0))="","",INDEX('Aide roster'!$F$6:$F$305,MATCH(A853,'Aide roster'!$B$6:$B$305,0))),""))</f>
        <v/>
      </c>
      <c r="Q853" s="12" t="str">
        <f>IF(A853="","",IFERROR(IF(INDEX('Aide roster'!$G$6:$G$305,MATCH(A853,'Aide roster'!$B$6:$B$305,0))="","",INDEX('Aide roster'!$G$6:$G$305,MATCH(A853,'Aide roster'!$B$6:$B$305,0))),""))</f>
        <v/>
      </c>
      <c r="R853" s="11" t="str">
        <f t="shared" si="39"/>
        <v/>
      </c>
      <c r="S853" s="13" t="str">
        <f t="shared" si="40"/>
        <v/>
      </c>
      <c r="T853" s="11" t="str">
        <f t="shared" si="41"/>
        <v/>
      </c>
    </row>
    <row r="854" spans="1:20" x14ac:dyDescent="0.3">
      <c r="A854" s="11"/>
      <c r="B854" s="11" t="str">
        <f>IF(A854="","",IFERROR(INDEX('Aide roster'!$A$6:$A$305,MATCH(A854,'Aide roster'!$B$6:$B$305,0)),"ID not on roster"))</f>
        <v/>
      </c>
      <c r="C854" s="12"/>
      <c r="D854" s="13"/>
      <c r="E854" s="11"/>
      <c r="F854" s="11"/>
      <c r="G854" s="11"/>
      <c r="H854" s="11"/>
      <c r="I854" s="11"/>
      <c r="J854" s="12"/>
      <c r="K854" s="11"/>
      <c r="L854" s="11"/>
      <c r="M854" s="11"/>
      <c r="N854" s="11"/>
      <c r="O854" s="11"/>
      <c r="P854" s="12" t="str">
        <f>IF(A854="","",IFERROR(IF(INDEX('Aide roster'!$F$6:$F$305,MATCH(A854,'Aide roster'!$B$6:$B$305,0))="","",INDEX('Aide roster'!$F$6:$F$305,MATCH(A854,'Aide roster'!$B$6:$B$305,0))),""))</f>
        <v/>
      </c>
      <c r="Q854" s="12" t="str">
        <f>IF(A854="","",IFERROR(IF(INDEX('Aide roster'!$G$6:$G$305,MATCH(A854,'Aide roster'!$B$6:$B$305,0))="","",INDEX('Aide roster'!$G$6:$G$305,MATCH(A854,'Aide roster'!$B$6:$B$305,0))),""))</f>
        <v/>
      </c>
      <c r="R854" s="11" t="str">
        <f t="shared" si="39"/>
        <v/>
      </c>
      <c r="S854" s="13" t="str">
        <f t="shared" si="40"/>
        <v/>
      </c>
      <c r="T854" s="11" t="str">
        <f t="shared" si="41"/>
        <v/>
      </c>
    </row>
    <row r="855" spans="1:20" x14ac:dyDescent="0.3">
      <c r="A855" s="11"/>
      <c r="B855" s="11" t="str">
        <f>IF(A855="","",IFERROR(INDEX('Aide roster'!$A$6:$A$305,MATCH(A855,'Aide roster'!$B$6:$B$305,0)),"ID not on roster"))</f>
        <v/>
      </c>
      <c r="C855" s="12"/>
      <c r="D855" s="13"/>
      <c r="E855" s="11"/>
      <c r="F855" s="11"/>
      <c r="G855" s="11"/>
      <c r="H855" s="11"/>
      <c r="I855" s="11"/>
      <c r="J855" s="12"/>
      <c r="K855" s="11"/>
      <c r="L855" s="11"/>
      <c r="M855" s="11"/>
      <c r="N855" s="11"/>
      <c r="O855" s="11"/>
      <c r="P855" s="12" t="str">
        <f>IF(A855="","",IFERROR(IF(INDEX('Aide roster'!$F$6:$F$305,MATCH(A855,'Aide roster'!$B$6:$B$305,0))="","",INDEX('Aide roster'!$F$6:$F$305,MATCH(A855,'Aide roster'!$B$6:$B$305,0))),""))</f>
        <v/>
      </c>
      <c r="Q855" s="12" t="str">
        <f>IF(A855="","",IFERROR(IF(INDEX('Aide roster'!$G$6:$G$305,MATCH(A855,'Aide roster'!$B$6:$B$305,0))="","",INDEX('Aide roster'!$G$6:$G$305,MATCH(A855,'Aide roster'!$B$6:$B$305,0))),""))</f>
        <v/>
      </c>
      <c r="R855" s="11" t="str">
        <f t="shared" si="39"/>
        <v/>
      </c>
      <c r="S855" s="13" t="str">
        <f t="shared" si="40"/>
        <v/>
      </c>
      <c r="T855" s="11" t="str">
        <f t="shared" si="41"/>
        <v/>
      </c>
    </row>
    <row r="856" spans="1:20" x14ac:dyDescent="0.3">
      <c r="A856" s="11"/>
      <c r="B856" s="11" t="str">
        <f>IF(A856="","",IFERROR(INDEX('Aide roster'!$A$6:$A$305,MATCH(A856,'Aide roster'!$B$6:$B$305,0)),"ID not on roster"))</f>
        <v/>
      </c>
      <c r="C856" s="12"/>
      <c r="D856" s="13"/>
      <c r="E856" s="11"/>
      <c r="F856" s="11"/>
      <c r="G856" s="11"/>
      <c r="H856" s="11"/>
      <c r="I856" s="11"/>
      <c r="J856" s="12"/>
      <c r="K856" s="11"/>
      <c r="L856" s="11"/>
      <c r="M856" s="11"/>
      <c r="N856" s="11"/>
      <c r="O856" s="11"/>
      <c r="P856" s="12" t="str">
        <f>IF(A856="","",IFERROR(IF(INDEX('Aide roster'!$F$6:$F$305,MATCH(A856,'Aide roster'!$B$6:$B$305,0))="","",INDEX('Aide roster'!$F$6:$F$305,MATCH(A856,'Aide roster'!$B$6:$B$305,0))),""))</f>
        <v/>
      </c>
      <c r="Q856" s="12" t="str">
        <f>IF(A856="","",IFERROR(IF(INDEX('Aide roster'!$G$6:$G$305,MATCH(A856,'Aide roster'!$B$6:$B$305,0))="","",INDEX('Aide roster'!$G$6:$G$305,MATCH(A856,'Aide roster'!$B$6:$B$305,0))),""))</f>
        <v/>
      </c>
      <c r="R856" s="11" t="str">
        <f t="shared" si="39"/>
        <v/>
      </c>
      <c r="S856" s="13" t="str">
        <f t="shared" si="40"/>
        <v/>
      </c>
      <c r="T856" s="11" t="str">
        <f t="shared" si="41"/>
        <v/>
      </c>
    </row>
    <row r="857" spans="1:20" x14ac:dyDescent="0.3">
      <c r="A857" s="11"/>
      <c r="B857" s="11" t="str">
        <f>IF(A857="","",IFERROR(INDEX('Aide roster'!$A$6:$A$305,MATCH(A857,'Aide roster'!$B$6:$B$305,0)),"ID not on roster"))</f>
        <v/>
      </c>
      <c r="C857" s="12"/>
      <c r="D857" s="13"/>
      <c r="E857" s="11"/>
      <c r="F857" s="11"/>
      <c r="G857" s="11"/>
      <c r="H857" s="11"/>
      <c r="I857" s="11"/>
      <c r="J857" s="12"/>
      <c r="K857" s="11"/>
      <c r="L857" s="11"/>
      <c r="M857" s="11"/>
      <c r="N857" s="11"/>
      <c r="O857" s="11"/>
      <c r="P857" s="12" t="str">
        <f>IF(A857="","",IFERROR(IF(INDEX('Aide roster'!$F$6:$F$305,MATCH(A857,'Aide roster'!$B$6:$B$305,0))="","",INDEX('Aide roster'!$F$6:$F$305,MATCH(A857,'Aide roster'!$B$6:$B$305,0))),""))</f>
        <v/>
      </c>
      <c r="Q857" s="12" t="str">
        <f>IF(A857="","",IFERROR(IF(INDEX('Aide roster'!$G$6:$G$305,MATCH(A857,'Aide roster'!$B$6:$B$305,0))="","",INDEX('Aide roster'!$G$6:$G$305,MATCH(A857,'Aide roster'!$B$6:$B$305,0))),""))</f>
        <v/>
      </c>
      <c r="R857" s="11" t="str">
        <f t="shared" si="39"/>
        <v/>
      </c>
      <c r="S857" s="13" t="str">
        <f t="shared" si="40"/>
        <v/>
      </c>
      <c r="T857" s="11" t="str">
        <f t="shared" si="41"/>
        <v/>
      </c>
    </row>
    <row r="858" spans="1:20" x14ac:dyDescent="0.3">
      <c r="A858" s="11"/>
      <c r="B858" s="11" t="str">
        <f>IF(A858="","",IFERROR(INDEX('Aide roster'!$A$6:$A$305,MATCH(A858,'Aide roster'!$B$6:$B$305,0)),"ID not on roster"))</f>
        <v/>
      </c>
      <c r="C858" s="12"/>
      <c r="D858" s="13"/>
      <c r="E858" s="11"/>
      <c r="F858" s="11"/>
      <c r="G858" s="11"/>
      <c r="H858" s="11"/>
      <c r="I858" s="11"/>
      <c r="J858" s="12"/>
      <c r="K858" s="11"/>
      <c r="L858" s="11"/>
      <c r="M858" s="11"/>
      <c r="N858" s="11"/>
      <c r="O858" s="11"/>
      <c r="P858" s="12" t="str">
        <f>IF(A858="","",IFERROR(IF(INDEX('Aide roster'!$F$6:$F$305,MATCH(A858,'Aide roster'!$B$6:$B$305,0))="","",INDEX('Aide roster'!$F$6:$F$305,MATCH(A858,'Aide roster'!$B$6:$B$305,0))),""))</f>
        <v/>
      </c>
      <c r="Q858" s="12" t="str">
        <f>IF(A858="","",IFERROR(IF(INDEX('Aide roster'!$G$6:$G$305,MATCH(A858,'Aide roster'!$B$6:$B$305,0))="","",INDEX('Aide roster'!$G$6:$G$305,MATCH(A858,'Aide roster'!$B$6:$B$305,0))),""))</f>
        <v/>
      </c>
      <c r="R858" s="11" t="str">
        <f t="shared" si="39"/>
        <v/>
      </c>
      <c r="S858" s="13" t="str">
        <f t="shared" si="40"/>
        <v/>
      </c>
      <c r="T858" s="11" t="str">
        <f t="shared" si="41"/>
        <v/>
      </c>
    </row>
    <row r="859" spans="1:20" x14ac:dyDescent="0.3">
      <c r="A859" s="11"/>
      <c r="B859" s="11" t="str">
        <f>IF(A859="","",IFERROR(INDEX('Aide roster'!$A$6:$A$305,MATCH(A859,'Aide roster'!$B$6:$B$305,0)),"ID not on roster"))</f>
        <v/>
      </c>
      <c r="C859" s="12"/>
      <c r="D859" s="13"/>
      <c r="E859" s="11"/>
      <c r="F859" s="11"/>
      <c r="G859" s="11"/>
      <c r="H859" s="11"/>
      <c r="I859" s="11"/>
      <c r="J859" s="12"/>
      <c r="K859" s="11"/>
      <c r="L859" s="11"/>
      <c r="M859" s="11"/>
      <c r="N859" s="11"/>
      <c r="O859" s="11"/>
      <c r="P859" s="12" t="str">
        <f>IF(A859="","",IFERROR(IF(INDEX('Aide roster'!$F$6:$F$305,MATCH(A859,'Aide roster'!$B$6:$B$305,0))="","",INDEX('Aide roster'!$F$6:$F$305,MATCH(A859,'Aide roster'!$B$6:$B$305,0))),""))</f>
        <v/>
      </c>
      <c r="Q859" s="12" t="str">
        <f>IF(A859="","",IFERROR(IF(INDEX('Aide roster'!$G$6:$G$305,MATCH(A859,'Aide roster'!$B$6:$B$305,0))="","",INDEX('Aide roster'!$G$6:$G$305,MATCH(A859,'Aide roster'!$B$6:$B$305,0))),""))</f>
        <v/>
      </c>
      <c r="R859" s="11" t="str">
        <f t="shared" si="39"/>
        <v/>
      </c>
      <c r="S859" s="13" t="str">
        <f t="shared" si="40"/>
        <v/>
      </c>
      <c r="T859" s="11" t="str">
        <f t="shared" si="41"/>
        <v/>
      </c>
    </row>
    <row r="860" spans="1:20" x14ac:dyDescent="0.3">
      <c r="A860" s="11"/>
      <c r="B860" s="11" t="str">
        <f>IF(A860="","",IFERROR(INDEX('Aide roster'!$A$6:$A$305,MATCH(A860,'Aide roster'!$B$6:$B$305,0)),"ID not on roster"))</f>
        <v/>
      </c>
      <c r="C860" s="12"/>
      <c r="D860" s="13"/>
      <c r="E860" s="11"/>
      <c r="F860" s="11"/>
      <c r="G860" s="11"/>
      <c r="H860" s="11"/>
      <c r="I860" s="11"/>
      <c r="J860" s="12"/>
      <c r="K860" s="11"/>
      <c r="L860" s="11"/>
      <c r="M860" s="11"/>
      <c r="N860" s="11"/>
      <c r="O860" s="11"/>
      <c r="P860" s="12" t="str">
        <f>IF(A860="","",IFERROR(IF(INDEX('Aide roster'!$F$6:$F$305,MATCH(A860,'Aide roster'!$B$6:$B$305,0))="","",INDEX('Aide roster'!$F$6:$F$305,MATCH(A860,'Aide roster'!$B$6:$B$305,0))),""))</f>
        <v/>
      </c>
      <c r="Q860" s="12" t="str">
        <f>IF(A860="","",IFERROR(IF(INDEX('Aide roster'!$G$6:$G$305,MATCH(A860,'Aide roster'!$B$6:$B$305,0))="","",INDEX('Aide roster'!$G$6:$G$305,MATCH(A860,'Aide roster'!$B$6:$B$305,0))),""))</f>
        <v/>
      </c>
      <c r="R860" s="11" t="str">
        <f t="shared" si="39"/>
        <v/>
      </c>
      <c r="S860" s="13" t="str">
        <f t="shared" si="40"/>
        <v/>
      </c>
      <c r="T860" s="11" t="str">
        <f t="shared" si="41"/>
        <v/>
      </c>
    </row>
    <row r="861" spans="1:20" x14ac:dyDescent="0.3">
      <c r="A861" s="11"/>
      <c r="B861" s="11" t="str">
        <f>IF(A861="","",IFERROR(INDEX('Aide roster'!$A$6:$A$305,MATCH(A861,'Aide roster'!$B$6:$B$305,0)),"ID not on roster"))</f>
        <v/>
      </c>
      <c r="C861" s="12"/>
      <c r="D861" s="13"/>
      <c r="E861" s="11"/>
      <c r="F861" s="11"/>
      <c r="G861" s="11"/>
      <c r="H861" s="11"/>
      <c r="I861" s="11"/>
      <c r="J861" s="12"/>
      <c r="K861" s="11"/>
      <c r="L861" s="11"/>
      <c r="M861" s="11"/>
      <c r="N861" s="11"/>
      <c r="O861" s="11"/>
      <c r="P861" s="12" t="str">
        <f>IF(A861="","",IFERROR(IF(INDEX('Aide roster'!$F$6:$F$305,MATCH(A861,'Aide roster'!$B$6:$B$305,0))="","",INDEX('Aide roster'!$F$6:$F$305,MATCH(A861,'Aide roster'!$B$6:$B$305,0))),""))</f>
        <v/>
      </c>
      <c r="Q861" s="12" t="str">
        <f>IF(A861="","",IFERROR(IF(INDEX('Aide roster'!$G$6:$G$305,MATCH(A861,'Aide roster'!$B$6:$B$305,0))="","",INDEX('Aide roster'!$G$6:$G$305,MATCH(A861,'Aide roster'!$B$6:$B$305,0))),""))</f>
        <v/>
      </c>
      <c r="R861" s="11" t="str">
        <f t="shared" si="39"/>
        <v/>
      </c>
      <c r="S861" s="13" t="str">
        <f t="shared" si="40"/>
        <v/>
      </c>
      <c r="T861" s="11" t="str">
        <f t="shared" si="41"/>
        <v/>
      </c>
    </row>
    <row r="862" spans="1:20" x14ac:dyDescent="0.3">
      <c r="A862" s="11"/>
      <c r="B862" s="11" t="str">
        <f>IF(A862="","",IFERROR(INDEX('Aide roster'!$A$6:$A$305,MATCH(A862,'Aide roster'!$B$6:$B$305,0)),"ID not on roster"))</f>
        <v/>
      </c>
      <c r="C862" s="12"/>
      <c r="D862" s="13"/>
      <c r="E862" s="11"/>
      <c r="F862" s="11"/>
      <c r="G862" s="11"/>
      <c r="H862" s="11"/>
      <c r="I862" s="11"/>
      <c r="J862" s="12"/>
      <c r="K862" s="11"/>
      <c r="L862" s="11"/>
      <c r="M862" s="11"/>
      <c r="N862" s="11"/>
      <c r="O862" s="11"/>
      <c r="P862" s="12" t="str">
        <f>IF(A862="","",IFERROR(IF(INDEX('Aide roster'!$F$6:$F$305,MATCH(A862,'Aide roster'!$B$6:$B$305,0))="","",INDEX('Aide roster'!$F$6:$F$305,MATCH(A862,'Aide roster'!$B$6:$B$305,0))),""))</f>
        <v/>
      </c>
      <c r="Q862" s="12" t="str">
        <f>IF(A862="","",IFERROR(IF(INDEX('Aide roster'!$G$6:$G$305,MATCH(A862,'Aide roster'!$B$6:$B$305,0))="","",INDEX('Aide roster'!$G$6:$G$305,MATCH(A862,'Aide roster'!$B$6:$B$305,0))),""))</f>
        <v/>
      </c>
      <c r="R862" s="11" t="str">
        <f t="shared" si="39"/>
        <v/>
      </c>
      <c r="S862" s="13" t="str">
        <f t="shared" si="40"/>
        <v/>
      </c>
      <c r="T862" s="11" t="str">
        <f t="shared" si="41"/>
        <v/>
      </c>
    </row>
    <row r="863" spans="1:20" x14ac:dyDescent="0.3">
      <c r="A863" s="11"/>
      <c r="B863" s="11" t="str">
        <f>IF(A863="","",IFERROR(INDEX('Aide roster'!$A$6:$A$305,MATCH(A863,'Aide roster'!$B$6:$B$305,0)),"ID not on roster"))</f>
        <v/>
      </c>
      <c r="C863" s="12"/>
      <c r="D863" s="13"/>
      <c r="E863" s="11"/>
      <c r="F863" s="11"/>
      <c r="G863" s="11"/>
      <c r="H863" s="11"/>
      <c r="I863" s="11"/>
      <c r="J863" s="12"/>
      <c r="K863" s="11"/>
      <c r="L863" s="11"/>
      <c r="M863" s="11"/>
      <c r="N863" s="11"/>
      <c r="O863" s="11"/>
      <c r="P863" s="12" t="str">
        <f>IF(A863="","",IFERROR(IF(INDEX('Aide roster'!$F$6:$F$305,MATCH(A863,'Aide roster'!$B$6:$B$305,0))="","",INDEX('Aide roster'!$F$6:$F$305,MATCH(A863,'Aide roster'!$B$6:$B$305,0))),""))</f>
        <v/>
      </c>
      <c r="Q863" s="12" t="str">
        <f>IF(A863="","",IFERROR(IF(INDEX('Aide roster'!$G$6:$G$305,MATCH(A863,'Aide roster'!$B$6:$B$305,0))="","",INDEX('Aide roster'!$G$6:$G$305,MATCH(A863,'Aide roster'!$B$6:$B$305,0))),""))</f>
        <v/>
      </c>
      <c r="R863" s="11" t="str">
        <f t="shared" si="39"/>
        <v/>
      </c>
      <c r="S863" s="13" t="str">
        <f t="shared" si="40"/>
        <v/>
      </c>
      <c r="T863" s="11" t="str">
        <f t="shared" si="41"/>
        <v/>
      </c>
    </row>
    <row r="864" spans="1:20" x14ac:dyDescent="0.3">
      <c r="A864" s="11"/>
      <c r="B864" s="11" t="str">
        <f>IF(A864="","",IFERROR(INDEX('Aide roster'!$A$6:$A$305,MATCH(A864,'Aide roster'!$B$6:$B$305,0)),"ID not on roster"))</f>
        <v/>
      </c>
      <c r="C864" s="12"/>
      <c r="D864" s="13"/>
      <c r="E864" s="11"/>
      <c r="F864" s="11"/>
      <c r="G864" s="11"/>
      <c r="H864" s="11"/>
      <c r="I864" s="11"/>
      <c r="J864" s="12"/>
      <c r="K864" s="11"/>
      <c r="L864" s="11"/>
      <c r="M864" s="11"/>
      <c r="N864" s="11"/>
      <c r="O864" s="11"/>
      <c r="P864" s="12" t="str">
        <f>IF(A864="","",IFERROR(IF(INDEX('Aide roster'!$F$6:$F$305,MATCH(A864,'Aide roster'!$B$6:$B$305,0))="","",INDEX('Aide roster'!$F$6:$F$305,MATCH(A864,'Aide roster'!$B$6:$B$305,0))),""))</f>
        <v/>
      </c>
      <c r="Q864" s="12" t="str">
        <f>IF(A864="","",IFERROR(IF(INDEX('Aide roster'!$G$6:$G$305,MATCH(A864,'Aide roster'!$B$6:$B$305,0))="","",INDEX('Aide roster'!$G$6:$G$305,MATCH(A864,'Aide roster'!$B$6:$B$305,0))),""))</f>
        <v/>
      </c>
      <c r="R864" s="11" t="str">
        <f t="shared" si="39"/>
        <v/>
      </c>
      <c r="S864" s="13" t="str">
        <f t="shared" si="40"/>
        <v/>
      </c>
      <c r="T864" s="11" t="str">
        <f t="shared" si="41"/>
        <v/>
      </c>
    </row>
    <row r="865" spans="1:20" x14ac:dyDescent="0.3">
      <c r="A865" s="11"/>
      <c r="B865" s="11" t="str">
        <f>IF(A865="","",IFERROR(INDEX('Aide roster'!$A$6:$A$305,MATCH(A865,'Aide roster'!$B$6:$B$305,0)),"ID not on roster"))</f>
        <v/>
      </c>
      <c r="C865" s="12"/>
      <c r="D865" s="13"/>
      <c r="E865" s="11"/>
      <c r="F865" s="11"/>
      <c r="G865" s="11"/>
      <c r="H865" s="11"/>
      <c r="I865" s="11"/>
      <c r="J865" s="12"/>
      <c r="K865" s="11"/>
      <c r="L865" s="11"/>
      <c r="M865" s="11"/>
      <c r="N865" s="11"/>
      <c r="O865" s="11"/>
      <c r="P865" s="12" t="str">
        <f>IF(A865="","",IFERROR(IF(INDEX('Aide roster'!$F$6:$F$305,MATCH(A865,'Aide roster'!$B$6:$B$305,0))="","",INDEX('Aide roster'!$F$6:$F$305,MATCH(A865,'Aide roster'!$B$6:$B$305,0))),""))</f>
        <v/>
      </c>
      <c r="Q865" s="12" t="str">
        <f>IF(A865="","",IFERROR(IF(INDEX('Aide roster'!$G$6:$G$305,MATCH(A865,'Aide roster'!$B$6:$B$305,0))="","",INDEX('Aide roster'!$G$6:$G$305,MATCH(A865,'Aide roster'!$B$6:$B$305,0))),""))</f>
        <v/>
      </c>
      <c r="R865" s="11" t="str">
        <f t="shared" si="39"/>
        <v/>
      </c>
      <c r="S865" s="13" t="str">
        <f t="shared" si="40"/>
        <v/>
      </c>
      <c r="T865" s="11" t="str">
        <f t="shared" si="41"/>
        <v/>
      </c>
    </row>
    <row r="866" spans="1:20" x14ac:dyDescent="0.3">
      <c r="A866" s="11"/>
      <c r="B866" s="11" t="str">
        <f>IF(A866="","",IFERROR(INDEX('Aide roster'!$A$6:$A$305,MATCH(A866,'Aide roster'!$B$6:$B$305,0)),"ID not on roster"))</f>
        <v/>
      </c>
      <c r="C866" s="12"/>
      <c r="D866" s="13"/>
      <c r="E866" s="11"/>
      <c r="F866" s="11"/>
      <c r="G866" s="11"/>
      <c r="H866" s="11"/>
      <c r="I866" s="11"/>
      <c r="J866" s="12"/>
      <c r="K866" s="11"/>
      <c r="L866" s="11"/>
      <c r="M866" s="11"/>
      <c r="N866" s="11"/>
      <c r="O866" s="11"/>
      <c r="P866" s="12" t="str">
        <f>IF(A866="","",IFERROR(IF(INDEX('Aide roster'!$F$6:$F$305,MATCH(A866,'Aide roster'!$B$6:$B$305,0))="","",INDEX('Aide roster'!$F$6:$F$305,MATCH(A866,'Aide roster'!$B$6:$B$305,0))),""))</f>
        <v/>
      </c>
      <c r="Q866" s="12" t="str">
        <f>IF(A866="","",IFERROR(IF(INDEX('Aide roster'!$G$6:$G$305,MATCH(A866,'Aide roster'!$B$6:$B$305,0))="","",INDEX('Aide roster'!$G$6:$G$305,MATCH(A866,'Aide roster'!$B$6:$B$305,0))),""))</f>
        <v/>
      </c>
      <c r="R866" s="11" t="str">
        <f t="shared" si="39"/>
        <v/>
      </c>
      <c r="S866" s="13" t="str">
        <f t="shared" si="40"/>
        <v/>
      </c>
      <c r="T866" s="11" t="str">
        <f t="shared" si="41"/>
        <v/>
      </c>
    </row>
    <row r="867" spans="1:20" x14ac:dyDescent="0.3">
      <c r="A867" s="11"/>
      <c r="B867" s="11" t="str">
        <f>IF(A867="","",IFERROR(INDEX('Aide roster'!$A$6:$A$305,MATCH(A867,'Aide roster'!$B$6:$B$305,0)),"ID not on roster"))</f>
        <v/>
      </c>
      <c r="C867" s="12"/>
      <c r="D867" s="13"/>
      <c r="E867" s="11"/>
      <c r="F867" s="11"/>
      <c r="G867" s="11"/>
      <c r="H867" s="11"/>
      <c r="I867" s="11"/>
      <c r="J867" s="12"/>
      <c r="K867" s="11"/>
      <c r="L867" s="11"/>
      <c r="M867" s="11"/>
      <c r="N867" s="11"/>
      <c r="O867" s="11"/>
      <c r="P867" s="12" t="str">
        <f>IF(A867="","",IFERROR(IF(INDEX('Aide roster'!$F$6:$F$305,MATCH(A867,'Aide roster'!$B$6:$B$305,0))="","",INDEX('Aide roster'!$F$6:$F$305,MATCH(A867,'Aide roster'!$B$6:$B$305,0))),""))</f>
        <v/>
      </c>
      <c r="Q867" s="12" t="str">
        <f>IF(A867="","",IFERROR(IF(INDEX('Aide roster'!$G$6:$G$305,MATCH(A867,'Aide roster'!$B$6:$B$305,0))="","",INDEX('Aide roster'!$G$6:$G$305,MATCH(A867,'Aide roster'!$B$6:$B$305,0))),""))</f>
        <v/>
      </c>
      <c r="R867" s="11" t="str">
        <f t="shared" si="39"/>
        <v/>
      </c>
      <c r="S867" s="13" t="str">
        <f t="shared" si="40"/>
        <v/>
      </c>
      <c r="T867" s="11" t="str">
        <f t="shared" si="41"/>
        <v/>
      </c>
    </row>
    <row r="868" spans="1:20" x14ac:dyDescent="0.3">
      <c r="A868" s="11"/>
      <c r="B868" s="11" t="str">
        <f>IF(A868="","",IFERROR(INDEX('Aide roster'!$A$6:$A$305,MATCH(A868,'Aide roster'!$B$6:$B$305,0)),"ID not on roster"))</f>
        <v/>
      </c>
      <c r="C868" s="12"/>
      <c r="D868" s="13"/>
      <c r="E868" s="11"/>
      <c r="F868" s="11"/>
      <c r="G868" s="11"/>
      <c r="H868" s="11"/>
      <c r="I868" s="11"/>
      <c r="J868" s="12"/>
      <c r="K868" s="11"/>
      <c r="L868" s="11"/>
      <c r="M868" s="11"/>
      <c r="N868" s="11"/>
      <c r="O868" s="11"/>
      <c r="P868" s="12" t="str">
        <f>IF(A868="","",IFERROR(IF(INDEX('Aide roster'!$F$6:$F$305,MATCH(A868,'Aide roster'!$B$6:$B$305,0))="","",INDEX('Aide roster'!$F$6:$F$305,MATCH(A868,'Aide roster'!$B$6:$B$305,0))),""))</f>
        <v/>
      </c>
      <c r="Q868" s="12" t="str">
        <f>IF(A868="","",IFERROR(IF(INDEX('Aide roster'!$G$6:$G$305,MATCH(A868,'Aide roster'!$B$6:$B$305,0))="","",INDEX('Aide roster'!$G$6:$G$305,MATCH(A868,'Aide roster'!$B$6:$B$305,0))),""))</f>
        <v/>
      </c>
      <c r="R868" s="11" t="str">
        <f t="shared" si="39"/>
        <v/>
      </c>
      <c r="S868" s="13" t="str">
        <f t="shared" si="40"/>
        <v/>
      </c>
      <c r="T868" s="11" t="str">
        <f t="shared" si="41"/>
        <v/>
      </c>
    </row>
    <row r="869" spans="1:20" x14ac:dyDescent="0.3">
      <c r="A869" s="11"/>
      <c r="B869" s="11" t="str">
        <f>IF(A869="","",IFERROR(INDEX('Aide roster'!$A$6:$A$305,MATCH(A869,'Aide roster'!$B$6:$B$305,0)),"ID not on roster"))</f>
        <v/>
      </c>
      <c r="C869" s="12"/>
      <c r="D869" s="13"/>
      <c r="E869" s="11"/>
      <c r="F869" s="11"/>
      <c r="G869" s="11"/>
      <c r="H869" s="11"/>
      <c r="I869" s="11"/>
      <c r="J869" s="12"/>
      <c r="K869" s="11"/>
      <c r="L869" s="11"/>
      <c r="M869" s="11"/>
      <c r="N869" s="11"/>
      <c r="O869" s="11"/>
      <c r="P869" s="12" t="str">
        <f>IF(A869="","",IFERROR(IF(INDEX('Aide roster'!$F$6:$F$305,MATCH(A869,'Aide roster'!$B$6:$B$305,0))="","",INDEX('Aide roster'!$F$6:$F$305,MATCH(A869,'Aide roster'!$B$6:$B$305,0))),""))</f>
        <v/>
      </c>
      <c r="Q869" s="12" t="str">
        <f>IF(A869="","",IFERROR(IF(INDEX('Aide roster'!$G$6:$G$305,MATCH(A869,'Aide roster'!$B$6:$B$305,0))="","",INDEX('Aide roster'!$G$6:$G$305,MATCH(A869,'Aide roster'!$B$6:$B$305,0))),""))</f>
        <v/>
      </c>
      <c r="R869" s="11" t="str">
        <f t="shared" si="39"/>
        <v/>
      </c>
      <c r="S869" s="13" t="str">
        <f t="shared" si="40"/>
        <v/>
      </c>
      <c r="T869" s="11" t="str">
        <f t="shared" si="41"/>
        <v/>
      </c>
    </row>
    <row r="870" spans="1:20" x14ac:dyDescent="0.3">
      <c r="A870" s="11"/>
      <c r="B870" s="11" t="str">
        <f>IF(A870="","",IFERROR(INDEX('Aide roster'!$A$6:$A$305,MATCH(A870,'Aide roster'!$B$6:$B$305,0)),"ID not on roster"))</f>
        <v/>
      </c>
      <c r="C870" s="12"/>
      <c r="D870" s="13"/>
      <c r="E870" s="11"/>
      <c r="F870" s="11"/>
      <c r="G870" s="11"/>
      <c r="H870" s="11"/>
      <c r="I870" s="11"/>
      <c r="J870" s="12"/>
      <c r="K870" s="11"/>
      <c r="L870" s="11"/>
      <c r="M870" s="11"/>
      <c r="N870" s="11"/>
      <c r="O870" s="11"/>
      <c r="P870" s="12" t="str">
        <f>IF(A870="","",IFERROR(IF(INDEX('Aide roster'!$F$6:$F$305,MATCH(A870,'Aide roster'!$B$6:$B$305,0))="","",INDEX('Aide roster'!$F$6:$F$305,MATCH(A870,'Aide roster'!$B$6:$B$305,0))),""))</f>
        <v/>
      </c>
      <c r="Q870" s="12" t="str">
        <f>IF(A870="","",IFERROR(IF(INDEX('Aide roster'!$G$6:$G$305,MATCH(A870,'Aide roster'!$B$6:$B$305,0))="","",INDEX('Aide roster'!$G$6:$G$305,MATCH(A870,'Aide roster'!$B$6:$B$305,0))),""))</f>
        <v/>
      </c>
      <c r="R870" s="11" t="str">
        <f t="shared" si="39"/>
        <v/>
      </c>
      <c r="S870" s="13" t="str">
        <f t="shared" si="40"/>
        <v/>
      </c>
      <c r="T870" s="11" t="str">
        <f t="shared" si="41"/>
        <v/>
      </c>
    </row>
    <row r="871" spans="1:20" x14ac:dyDescent="0.3">
      <c r="A871" s="11"/>
      <c r="B871" s="11" t="str">
        <f>IF(A871="","",IFERROR(INDEX('Aide roster'!$A$6:$A$305,MATCH(A871,'Aide roster'!$B$6:$B$305,0)),"ID not on roster"))</f>
        <v/>
      </c>
      <c r="C871" s="12"/>
      <c r="D871" s="13"/>
      <c r="E871" s="11"/>
      <c r="F871" s="11"/>
      <c r="G871" s="11"/>
      <c r="H871" s="11"/>
      <c r="I871" s="11"/>
      <c r="J871" s="12"/>
      <c r="K871" s="11"/>
      <c r="L871" s="11"/>
      <c r="M871" s="11"/>
      <c r="N871" s="11"/>
      <c r="O871" s="11"/>
      <c r="P871" s="12" t="str">
        <f>IF(A871="","",IFERROR(IF(INDEX('Aide roster'!$F$6:$F$305,MATCH(A871,'Aide roster'!$B$6:$B$305,0))="","",INDEX('Aide roster'!$F$6:$F$305,MATCH(A871,'Aide roster'!$B$6:$B$305,0))),""))</f>
        <v/>
      </c>
      <c r="Q871" s="12" t="str">
        <f>IF(A871="","",IFERROR(IF(INDEX('Aide roster'!$G$6:$G$305,MATCH(A871,'Aide roster'!$B$6:$B$305,0))="","",INDEX('Aide roster'!$G$6:$G$305,MATCH(A871,'Aide roster'!$B$6:$B$305,0))),""))</f>
        <v/>
      </c>
      <c r="R871" s="11" t="str">
        <f t="shared" si="39"/>
        <v/>
      </c>
      <c r="S871" s="13" t="str">
        <f t="shared" si="40"/>
        <v/>
      </c>
      <c r="T871" s="11" t="str">
        <f t="shared" si="41"/>
        <v/>
      </c>
    </row>
    <row r="872" spans="1:20" x14ac:dyDescent="0.3">
      <c r="A872" s="11"/>
      <c r="B872" s="11" t="str">
        <f>IF(A872="","",IFERROR(INDEX('Aide roster'!$A$6:$A$305,MATCH(A872,'Aide roster'!$B$6:$B$305,0)),"ID not on roster"))</f>
        <v/>
      </c>
      <c r="C872" s="12"/>
      <c r="D872" s="13"/>
      <c r="E872" s="11"/>
      <c r="F872" s="11"/>
      <c r="G872" s="11"/>
      <c r="H872" s="11"/>
      <c r="I872" s="11"/>
      <c r="J872" s="12"/>
      <c r="K872" s="11"/>
      <c r="L872" s="11"/>
      <c r="M872" s="11"/>
      <c r="N872" s="11"/>
      <c r="O872" s="11"/>
      <c r="P872" s="12" t="str">
        <f>IF(A872="","",IFERROR(IF(INDEX('Aide roster'!$F$6:$F$305,MATCH(A872,'Aide roster'!$B$6:$B$305,0))="","",INDEX('Aide roster'!$F$6:$F$305,MATCH(A872,'Aide roster'!$B$6:$B$305,0))),""))</f>
        <v/>
      </c>
      <c r="Q872" s="12" t="str">
        <f>IF(A872="","",IFERROR(IF(INDEX('Aide roster'!$G$6:$G$305,MATCH(A872,'Aide roster'!$B$6:$B$305,0))="","",INDEX('Aide roster'!$G$6:$G$305,MATCH(A872,'Aide roster'!$B$6:$B$305,0))),""))</f>
        <v/>
      </c>
      <c r="R872" s="11" t="str">
        <f t="shared" si="39"/>
        <v/>
      </c>
      <c r="S872" s="13" t="str">
        <f t="shared" si="40"/>
        <v/>
      </c>
      <c r="T872" s="11" t="str">
        <f t="shared" si="41"/>
        <v/>
      </c>
    </row>
    <row r="873" spans="1:20" x14ac:dyDescent="0.3">
      <c r="A873" s="11"/>
      <c r="B873" s="11" t="str">
        <f>IF(A873="","",IFERROR(INDEX('Aide roster'!$A$6:$A$305,MATCH(A873,'Aide roster'!$B$6:$B$305,0)),"ID not on roster"))</f>
        <v/>
      </c>
      <c r="C873" s="12"/>
      <c r="D873" s="13"/>
      <c r="E873" s="11"/>
      <c r="F873" s="11"/>
      <c r="G873" s="11"/>
      <c r="H873" s="11"/>
      <c r="I873" s="11"/>
      <c r="J873" s="12"/>
      <c r="K873" s="11"/>
      <c r="L873" s="11"/>
      <c r="M873" s="11"/>
      <c r="N873" s="11"/>
      <c r="O873" s="11"/>
      <c r="P873" s="12" t="str">
        <f>IF(A873="","",IFERROR(IF(INDEX('Aide roster'!$F$6:$F$305,MATCH(A873,'Aide roster'!$B$6:$B$305,0))="","",INDEX('Aide roster'!$F$6:$F$305,MATCH(A873,'Aide roster'!$B$6:$B$305,0))),""))</f>
        <v/>
      </c>
      <c r="Q873" s="12" t="str">
        <f>IF(A873="","",IFERROR(IF(INDEX('Aide roster'!$G$6:$G$305,MATCH(A873,'Aide roster'!$B$6:$B$305,0))="","",INDEX('Aide roster'!$G$6:$G$305,MATCH(A873,'Aide roster'!$B$6:$B$305,0))),""))</f>
        <v/>
      </c>
      <c r="R873" s="11" t="str">
        <f t="shared" si="39"/>
        <v/>
      </c>
      <c r="S873" s="13" t="str">
        <f t="shared" si="40"/>
        <v/>
      </c>
      <c r="T873" s="11" t="str">
        <f t="shared" si="41"/>
        <v/>
      </c>
    </row>
    <row r="874" spans="1:20" x14ac:dyDescent="0.3">
      <c r="A874" s="11"/>
      <c r="B874" s="11" t="str">
        <f>IF(A874="","",IFERROR(INDEX('Aide roster'!$A$6:$A$305,MATCH(A874,'Aide roster'!$B$6:$B$305,0)),"ID not on roster"))</f>
        <v/>
      </c>
      <c r="C874" s="12"/>
      <c r="D874" s="13"/>
      <c r="E874" s="11"/>
      <c r="F874" s="11"/>
      <c r="G874" s="11"/>
      <c r="H874" s="11"/>
      <c r="I874" s="11"/>
      <c r="J874" s="12"/>
      <c r="K874" s="11"/>
      <c r="L874" s="11"/>
      <c r="M874" s="11"/>
      <c r="N874" s="11"/>
      <c r="O874" s="11"/>
      <c r="P874" s="12" t="str">
        <f>IF(A874="","",IFERROR(IF(INDEX('Aide roster'!$F$6:$F$305,MATCH(A874,'Aide roster'!$B$6:$B$305,0))="","",INDEX('Aide roster'!$F$6:$F$305,MATCH(A874,'Aide roster'!$B$6:$B$305,0))),""))</f>
        <v/>
      </c>
      <c r="Q874" s="12" t="str">
        <f>IF(A874="","",IFERROR(IF(INDEX('Aide roster'!$G$6:$G$305,MATCH(A874,'Aide roster'!$B$6:$B$305,0))="","",INDEX('Aide roster'!$G$6:$G$305,MATCH(A874,'Aide roster'!$B$6:$B$305,0))),""))</f>
        <v/>
      </c>
      <c r="R874" s="11" t="str">
        <f t="shared" si="39"/>
        <v/>
      </c>
      <c r="S874" s="13" t="str">
        <f t="shared" si="40"/>
        <v/>
      </c>
      <c r="T874" s="11" t="str">
        <f t="shared" si="41"/>
        <v/>
      </c>
    </row>
    <row r="875" spans="1:20" x14ac:dyDescent="0.3">
      <c r="A875" s="11"/>
      <c r="B875" s="11" t="str">
        <f>IF(A875="","",IFERROR(INDEX('Aide roster'!$A$6:$A$305,MATCH(A875,'Aide roster'!$B$6:$B$305,0)),"ID not on roster"))</f>
        <v/>
      </c>
      <c r="C875" s="12"/>
      <c r="D875" s="13"/>
      <c r="E875" s="11"/>
      <c r="F875" s="11"/>
      <c r="G875" s="11"/>
      <c r="H875" s="11"/>
      <c r="I875" s="11"/>
      <c r="J875" s="12"/>
      <c r="K875" s="11"/>
      <c r="L875" s="11"/>
      <c r="M875" s="11"/>
      <c r="N875" s="11"/>
      <c r="O875" s="11"/>
      <c r="P875" s="12" t="str">
        <f>IF(A875="","",IFERROR(IF(INDEX('Aide roster'!$F$6:$F$305,MATCH(A875,'Aide roster'!$B$6:$B$305,0))="","",INDEX('Aide roster'!$F$6:$F$305,MATCH(A875,'Aide roster'!$B$6:$B$305,0))),""))</f>
        <v/>
      </c>
      <c r="Q875" s="12" t="str">
        <f>IF(A875="","",IFERROR(IF(INDEX('Aide roster'!$G$6:$G$305,MATCH(A875,'Aide roster'!$B$6:$B$305,0))="","",INDEX('Aide roster'!$G$6:$G$305,MATCH(A875,'Aide roster'!$B$6:$B$305,0))),""))</f>
        <v/>
      </c>
      <c r="R875" s="11" t="str">
        <f t="shared" si="39"/>
        <v/>
      </c>
      <c r="S875" s="13" t="str">
        <f t="shared" si="40"/>
        <v/>
      </c>
      <c r="T875" s="11" t="str">
        <f t="shared" si="41"/>
        <v/>
      </c>
    </row>
    <row r="876" spans="1:20" x14ac:dyDescent="0.3">
      <c r="A876" s="11"/>
      <c r="B876" s="11" t="str">
        <f>IF(A876="","",IFERROR(INDEX('Aide roster'!$A$6:$A$305,MATCH(A876,'Aide roster'!$B$6:$B$305,0)),"ID not on roster"))</f>
        <v/>
      </c>
      <c r="C876" s="12"/>
      <c r="D876" s="13"/>
      <c r="E876" s="11"/>
      <c r="F876" s="11"/>
      <c r="G876" s="11"/>
      <c r="H876" s="11"/>
      <c r="I876" s="11"/>
      <c r="J876" s="12"/>
      <c r="K876" s="11"/>
      <c r="L876" s="11"/>
      <c r="M876" s="11"/>
      <c r="N876" s="11"/>
      <c r="O876" s="11"/>
      <c r="P876" s="12" t="str">
        <f>IF(A876="","",IFERROR(IF(INDEX('Aide roster'!$F$6:$F$305,MATCH(A876,'Aide roster'!$B$6:$B$305,0))="","",INDEX('Aide roster'!$F$6:$F$305,MATCH(A876,'Aide roster'!$B$6:$B$305,0))),""))</f>
        <v/>
      </c>
      <c r="Q876" s="12" t="str">
        <f>IF(A876="","",IFERROR(IF(INDEX('Aide roster'!$G$6:$G$305,MATCH(A876,'Aide roster'!$B$6:$B$305,0))="","",INDEX('Aide roster'!$G$6:$G$305,MATCH(A876,'Aide roster'!$B$6:$B$305,0))),""))</f>
        <v/>
      </c>
      <c r="R876" s="11" t="str">
        <f t="shared" si="39"/>
        <v/>
      </c>
      <c r="S876" s="13" t="str">
        <f t="shared" si="40"/>
        <v/>
      </c>
      <c r="T876" s="11" t="str">
        <f t="shared" si="41"/>
        <v/>
      </c>
    </row>
    <row r="877" spans="1:20" x14ac:dyDescent="0.3">
      <c r="A877" s="11"/>
      <c r="B877" s="11" t="str">
        <f>IF(A877="","",IFERROR(INDEX('Aide roster'!$A$6:$A$305,MATCH(A877,'Aide roster'!$B$6:$B$305,0)),"ID not on roster"))</f>
        <v/>
      </c>
      <c r="C877" s="12"/>
      <c r="D877" s="13"/>
      <c r="E877" s="11"/>
      <c r="F877" s="11"/>
      <c r="G877" s="11"/>
      <c r="H877" s="11"/>
      <c r="I877" s="11"/>
      <c r="J877" s="12"/>
      <c r="K877" s="11"/>
      <c r="L877" s="11"/>
      <c r="M877" s="11"/>
      <c r="N877" s="11"/>
      <c r="O877" s="11"/>
      <c r="P877" s="12" t="str">
        <f>IF(A877="","",IFERROR(IF(INDEX('Aide roster'!$F$6:$F$305,MATCH(A877,'Aide roster'!$B$6:$B$305,0))="","",INDEX('Aide roster'!$F$6:$F$305,MATCH(A877,'Aide roster'!$B$6:$B$305,0))),""))</f>
        <v/>
      </c>
      <c r="Q877" s="12" t="str">
        <f>IF(A877="","",IFERROR(IF(INDEX('Aide roster'!$G$6:$G$305,MATCH(A877,'Aide roster'!$B$6:$B$305,0))="","",INDEX('Aide roster'!$G$6:$G$305,MATCH(A877,'Aide roster'!$B$6:$B$305,0))),""))</f>
        <v/>
      </c>
      <c r="R877" s="11" t="str">
        <f t="shared" si="39"/>
        <v/>
      </c>
      <c r="S877" s="13" t="str">
        <f t="shared" si="40"/>
        <v/>
      </c>
      <c r="T877" s="11" t="str">
        <f t="shared" si="41"/>
        <v/>
      </c>
    </row>
    <row r="878" spans="1:20" x14ac:dyDescent="0.3">
      <c r="A878" s="11"/>
      <c r="B878" s="11" t="str">
        <f>IF(A878="","",IFERROR(INDEX('Aide roster'!$A$6:$A$305,MATCH(A878,'Aide roster'!$B$6:$B$305,0)),"ID not on roster"))</f>
        <v/>
      </c>
      <c r="C878" s="12"/>
      <c r="D878" s="13"/>
      <c r="E878" s="11"/>
      <c r="F878" s="11"/>
      <c r="G878" s="11"/>
      <c r="H878" s="11"/>
      <c r="I878" s="11"/>
      <c r="J878" s="12"/>
      <c r="K878" s="11"/>
      <c r="L878" s="11"/>
      <c r="M878" s="11"/>
      <c r="N878" s="11"/>
      <c r="O878" s="11"/>
      <c r="P878" s="12" t="str">
        <f>IF(A878="","",IFERROR(IF(INDEX('Aide roster'!$F$6:$F$305,MATCH(A878,'Aide roster'!$B$6:$B$305,0))="","",INDEX('Aide roster'!$F$6:$F$305,MATCH(A878,'Aide roster'!$B$6:$B$305,0))),""))</f>
        <v/>
      </c>
      <c r="Q878" s="12" t="str">
        <f>IF(A878="","",IFERROR(IF(INDEX('Aide roster'!$G$6:$G$305,MATCH(A878,'Aide roster'!$B$6:$B$305,0))="","",INDEX('Aide roster'!$G$6:$G$305,MATCH(A878,'Aide roster'!$B$6:$B$305,0))),""))</f>
        <v/>
      </c>
      <c r="R878" s="11" t="str">
        <f t="shared" si="39"/>
        <v/>
      </c>
      <c r="S878" s="13" t="str">
        <f t="shared" si="40"/>
        <v/>
      </c>
      <c r="T878" s="11" t="str">
        <f t="shared" si="41"/>
        <v/>
      </c>
    </row>
    <row r="879" spans="1:20" x14ac:dyDescent="0.3">
      <c r="A879" s="11"/>
      <c r="B879" s="11" t="str">
        <f>IF(A879="","",IFERROR(INDEX('Aide roster'!$A$6:$A$305,MATCH(A879,'Aide roster'!$B$6:$B$305,0)),"ID not on roster"))</f>
        <v/>
      </c>
      <c r="C879" s="12"/>
      <c r="D879" s="13"/>
      <c r="E879" s="11"/>
      <c r="F879" s="11"/>
      <c r="G879" s="11"/>
      <c r="H879" s="11"/>
      <c r="I879" s="11"/>
      <c r="J879" s="12"/>
      <c r="K879" s="11"/>
      <c r="L879" s="11"/>
      <c r="M879" s="11"/>
      <c r="N879" s="11"/>
      <c r="O879" s="11"/>
      <c r="P879" s="12" t="str">
        <f>IF(A879="","",IFERROR(IF(INDEX('Aide roster'!$F$6:$F$305,MATCH(A879,'Aide roster'!$B$6:$B$305,0))="","",INDEX('Aide roster'!$F$6:$F$305,MATCH(A879,'Aide roster'!$B$6:$B$305,0))),""))</f>
        <v/>
      </c>
      <c r="Q879" s="12" t="str">
        <f>IF(A879="","",IFERROR(IF(INDEX('Aide roster'!$G$6:$G$305,MATCH(A879,'Aide roster'!$B$6:$B$305,0))="","",INDEX('Aide roster'!$G$6:$G$305,MATCH(A879,'Aide roster'!$B$6:$B$305,0))),""))</f>
        <v/>
      </c>
      <c r="R879" s="11" t="str">
        <f t="shared" si="39"/>
        <v/>
      </c>
      <c r="S879" s="13" t="str">
        <f t="shared" si="40"/>
        <v/>
      </c>
      <c r="T879" s="11" t="str">
        <f t="shared" si="41"/>
        <v/>
      </c>
    </row>
    <row r="880" spans="1:20" x14ac:dyDescent="0.3">
      <c r="A880" s="11"/>
      <c r="B880" s="11" t="str">
        <f>IF(A880="","",IFERROR(INDEX('Aide roster'!$A$6:$A$305,MATCH(A880,'Aide roster'!$B$6:$B$305,0)),"ID not on roster"))</f>
        <v/>
      </c>
      <c r="C880" s="12"/>
      <c r="D880" s="13"/>
      <c r="E880" s="11"/>
      <c r="F880" s="11"/>
      <c r="G880" s="11"/>
      <c r="H880" s="11"/>
      <c r="I880" s="11"/>
      <c r="J880" s="12"/>
      <c r="K880" s="11"/>
      <c r="L880" s="11"/>
      <c r="M880" s="11"/>
      <c r="N880" s="11"/>
      <c r="O880" s="11"/>
      <c r="P880" s="12" t="str">
        <f>IF(A880="","",IFERROR(IF(INDEX('Aide roster'!$F$6:$F$305,MATCH(A880,'Aide roster'!$B$6:$B$305,0))="","",INDEX('Aide roster'!$F$6:$F$305,MATCH(A880,'Aide roster'!$B$6:$B$305,0))),""))</f>
        <v/>
      </c>
      <c r="Q880" s="12" t="str">
        <f>IF(A880="","",IFERROR(IF(INDEX('Aide roster'!$G$6:$G$305,MATCH(A880,'Aide roster'!$B$6:$B$305,0))="","",INDEX('Aide roster'!$G$6:$G$305,MATCH(A880,'Aide roster'!$B$6:$B$305,0))),""))</f>
        <v/>
      </c>
      <c r="R880" s="11" t="str">
        <f t="shared" si="39"/>
        <v/>
      </c>
      <c r="S880" s="13" t="str">
        <f t="shared" si="40"/>
        <v/>
      </c>
      <c r="T880" s="11" t="str">
        <f t="shared" si="41"/>
        <v/>
      </c>
    </row>
    <row r="881" spans="1:20" x14ac:dyDescent="0.3">
      <c r="A881" s="11"/>
      <c r="B881" s="11" t="str">
        <f>IF(A881="","",IFERROR(INDEX('Aide roster'!$A$6:$A$305,MATCH(A881,'Aide roster'!$B$6:$B$305,0)),"ID not on roster"))</f>
        <v/>
      </c>
      <c r="C881" s="12"/>
      <c r="D881" s="13"/>
      <c r="E881" s="11"/>
      <c r="F881" s="11"/>
      <c r="G881" s="11"/>
      <c r="H881" s="11"/>
      <c r="I881" s="11"/>
      <c r="J881" s="12"/>
      <c r="K881" s="11"/>
      <c r="L881" s="11"/>
      <c r="M881" s="11"/>
      <c r="N881" s="11"/>
      <c r="O881" s="11"/>
      <c r="P881" s="12" t="str">
        <f>IF(A881="","",IFERROR(IF(INDEX('Aide roster'!$F$6:$F$305,MATCH(A881,'Aide roster'!$B$6:$B$305,0))="","",INDEX('Aide roster'!$F$6:$F$305,MATCH(A881,'Aide roster'!$B$6:$B$305,0))),""))</f>
        <v/>
      </c>
      <c r="Q881" s="12" t="str">
        <f>IF(A881="","",IFERROR(IF(INDEX('Aide roster'!$G$6:$G$305,MATCH(A881,'Aide roster'!$B$6:$B$305,0))="","",INDEX('Aide roster'!$G$6:$G$305,MATCH(A881,'Aide roster'!$B$6:$B$305,0))),""))</f>
        <v/>
      </c>
      <c r="R881" s="11" t="str">
        <f t="shared" si="39"/>
        <v/>
      </c>
      <c r="S881" s="13" t="str">
        <f t="shared" si="40"/>
        <v/>
      </c>
      <c r="T881" s="11" t="str">
        <f t="shared" si="41"/>
        <v/>
      </c>
    </row>
    <row r="882" spans="1:20" x14ac:dyDescent="0.3">
      <c r="A882" s="11"/>
      <c r="B882" s="11" t="str">
        <f>IF(A882="","",IFERROR(INDEX('Aide roster'!$A$6:$A$305,MATCH(A882,'Aide roster'!$B$6:$B$305,0)),"ID not on roster"))</f>
        <v/>
      </c>
      <c r="C882" s="12"/>
      <c r="D882" s="13"/>
      <c r="E882" s="11"/>
      <c r="F882" s="11"/>
      <c r="G882" s="11"/>
      <c r="H882" s="11"/>
      <c r="I882" s="11"/>
      <c r="J882" s="12"/>
      <c r="K882" s="11"/>
      <c r="L882" s="11"/>
      <c r="M882" s="11"/>
      <c r="N882" s="11"/>
      <c r="O882" s="11"/>
      <c r="P882" s="12" t="str">
        <f>IF(A882="","",IFERROR(IF(INDEX('Aide roster'!$F$6:$F$305,MATCH(A882,'Aide roster'!$B$6:$B$305,0))="","",INDEX('Aide roster'!$F$6:$F$305,MATCH(A882,'Aide roster'!$B$6:$B$305,0))),""))</f>
        <v/>
      </c>
      <c r="Q882" s="12" t="str">
        <f>IF(A882="","",IFERROR(IF(INDEX('Aide roster'!$G$6:$G$305,MATCH(A882,'Aide roster'!$B$6:$B$305,0))="","",INDEX('Aide roster'!$G$6:$G$305,MATCH(A882,'Aide roster'!$B$6:$B$305,0))),""))</f>
        <v/>
      </c>
      <c r="R882" s="11" t="str">
        <f t="shared" si="39"/>
        <v/>
      </c>
      <c r="S882" s="13" t="str">
        <f t="shared" si="40"/>
        <v/>
      </c>
      <c r="T882" s="11" t="str">
        <f t="shared" si="41"/>
        <v/>
      </c>
    </row>
    <row r="883" spans="1:20" x14ac:dyDescent="0.3">
      <c r="A883" s="11"/>
      <c r="B883" s="11" t="str">
        <f>IF(A883="","",IFERROR(INDEX('Aide roster'!$A$6:$A$305,MATCH(A883,'Aide roster'!$B$6:$B$305,0)),"ID not on roster"))</f>
        <v/>
      </c>
      <c r="C883" s="12"/>
      <c r="D883" s="13"/>
      <c r="E883" s="11"/>
      <c r="F883" s="11"/>
      <c r="G883" s="11"/>
      <c r="H883" s="11"/>
      <c r="I883" s="11"/>
      <c r="J883" s="12"/>
      <c r="K883" s="11"/>
      <c r="L883" s="11"/>
      <c r="M883" s="11"/>
      <c r="N883" s="11"/>
      <c r="O883" s="11"/>
      <c r="P883" s="12" t="str">
        <f>IF(A883="","",IFERROR(IF(INDEX('Aide roster'!$F$6:$F$305,MATCH(A883,'Aide roster'!$B$6:$B$305,0))="","",INDEX('Aide roster'!$F$6:$F$305,MATCH(A883,'Aide roster'!$B$6:$B$305,0))),""))</f>
        <v/>
      </c>
      <c r="Q883" s="12" t="str">
        <f>IF(A883="","",IFERROR(IF(INDEX('Aide roster'!$G$6:$G$305,MATCH(A883,'Aide roster'!$B$6:$B$305,0))="","",INDEX('Aide roster'!$G$6:$G$305,MATCH(A883,'Aide roster'!$B$6:$B$305,0))),""))</f>
        <v/>
      </c>
      <c r="R883" s="11" t="str">
        <f t="shared" si="39"/>
        <v/>
      </c>
      <c r="S883" s="13" t="str">
        <f t="shared" si="40"/>
        <v/>
      </c>
      <c r="T883" s="11" t="str">
        <f t="shared" si="41"/>
        <v/>
      </c>
    </row>
    <row r="884" spans="1:20" x14ac:dyDescent="0.3">
      <c r="A884" s="11"/>
      <c r="B884" s="11" t="str">
        <f>IF(A884="","",IFERROR(INDEX('Aide roster'!$A$6:$A$305,MATCH(A884,'Aide roster'!$B$6:$B$305,0)),"ID not on roster"))</f>
        <v/>
      </c>
      <c r="C884" s="12"/>
      <c r="D884" s="13"/>
      <c r="E884" s="11"/>
      <c r="F884" s="11"/>
      <c r="G884" s="11"/>
      <c r="H884" s="11"/>
      <c r="I884" s="11"/>
      <c r="J884" s="12"/>
      <c r="K884" s="11"/>
      <c r="L884" s="11"/>
      <c r="M884" s="11"/>
      <c r="N884" s="11"/>
      <c r="O884" s="11"/>
      <c r="P884" s="12" t="str">
        <f>IF(A884="","",IFERROR(IF(INDEX('Aide roster'!$F$6:$F$305,MATCH(A884,'Aide roster'!$B$6:$B$305,0))="","",INDEX('Aide roster'!$F$6:$F$305,MATCH(A884,'Aide roster'!$B$6:$B$305,0))),""))</f>
        <v/>
      </c>
      <c r="Q884" s="12" t="str">
        <f>IF(A884="","",IFERROR(IF(INDEX('Aide roster'!$G$6:$G$305,MATCH(A884,'Aide roster'!$B$6:$B$305,0))="","",INDEX('Aide roster'!$G$6:$G$305,MATCH(A884,'Aide roster'!$B$6:$B$305,0))),""))</f>
        <v/>
      </c>
      <c r="R884" s="11" t="str">
        <f t="shared" si="39"/>
        <v/>
      </c>
      <c r="S884" s="13" t="str">
        <f t="shared" si="40"/>
        <v/>
      </c>
      <c r="T884" s="11" t="str">
        <f t="shared" si="41"/>
        <v/>
      </c>
    </row>
    <row r="885" spans="1:20" x14ac:dyDescent="0.3">
      <c r="A885" s="11"/>
      <c r="B885" s="11" t="str">
        <f>IF(A885="","",IFERROR(INDEX('Aide roster'!$A$6:$A$305,MATCH(A885,'Aide roster'!$B$6:$B$305,0)),"ID not on roster"))</f>
        <v/>
      </c>
      <c r="C885" s="12"/>
      <c r="D885" s="13"/>
      <c r="E885" s="11"/>
      <c r="F885" s="11"/>
      <c r="G885" s="11"/>
      <c r="H885" s="11"/>
      <c r="I885" s="11"/>
      <c r="J885" s="12"/>
      <c r="K885" s="11"/>
      <c r="L885" s="11"/>
      <c r="M885" s="11"/>
      <c r="N885" s="11"/>
      <c r="O885" s="11"/>
      <c r="P885" s="12" t="str">
        <f>IF(A885="","",IFERROR(IF(INDEX('Aide roster'!$F$6:$F$305,MATCH(A885,'Aide roster'!$B$6:$B$305,0))="","",INDEX('Aide roster'!$F$6:$F$305,MATCH(A885,'Aide roster'!$B$6:$B$305,0))),""))</f>
        <v/>
      </c>
      <c r="Q885" s="12" t="str">
        <f>IF(A885="","",IFERROR(IF(INDEX('Aide roster'!$G$6:$G$305,MATCH(A885,'Aide roster'!$B$6:$B$305,0))="","",INDEX('Aide roster'!$G$6:$G$305,MATCH(A885,'Aide roster'!$B$6:$B$305,0))),""))</f>
        <v/>
      </c>
      <c r="R885" s="11" t="str">
        <f t="shared" si="39"/>
        <v/>
      </c>
      <c r="S885" s="13" t="str">
        <f t="shared" si="40"/>
        <v/>
      </c>
      <c r="T885" s="11" t="str">
        <f t="shared" si="41"/>
        <v/>
      </c>
    </row>
    <row r="886" spans="1:20" x14ac:dyDescent="0.3">
      <c r="A886" s="11"/>
      <c r="B886" s="11" t="str">
        <f>IF(A886="","",IFERROR(INDEX('Aide roster'!$A$6:$A$305,MATCH(A886,'Aide roster'!$B$6:$B$305,0)),"ID not on roster"))</f>
        <v/>
      </c>
      <c r="C886" s="12"/>
      <c r="D886" s="13"/>
      <c r="E886" s="11"/>
      <c r="F886" s="11"/>
      <c r="G886" s="11"/>
      <c r="H886" s="11"/>
      <c r="I886" s="11"/>
      <c r="J886" s="12"/>
      <c r="K886" s="11"/>
      <c r="L886" s="11"/>
      <c r="M886" s="11"/>
      <c r="N886" s="11"/>
      <c r="O886" s="11"/>
      <c r="P886" s="12" t="str">
        <f>IF(A886="","",IFERROR(IF(INDEX('Aide roster'!$F$6:$F$305,MATCH(A886,'Aide roster'!$B$6:$B$305,0))="","",INDEX('Aide roster'!$F$6:$F$305,MATCH(A886,'Aide roster'!$B$6:$B$305,0))),""))</f>
        <v/>
      </c>
      <c r="Q886" s="12" t="str">
        <f>IF(A886="","",IFERROR(IF(INDEX('Aide roster'!$G$6:$G$305,MATCH(A886,'Aide roster'!$B$6:$B$305,0))="","",INDEX('Aide roster'!$G$6:$G$305,MATCH(A886,'Aide roster'!$B$6:$B$305,0))),""))</f>
        <v/>
      </c>
      <c r="R886" s="11" t="str">
        <f t="shared" si="39"/>
        <v/>
      </c>
      <c r="S886" s="13" t="str">
        <f t="shared" si="40"/>
        <v/>
      </c>
      <c r="T886" s="11" t="str">
        <f t="shared" si="41"/>
        <v/>
      </c>
    </row>
    <row r="887" spans="1:20" x14ac:dyDescent="0.3">
      <c r="A887" s="11"/>
      <c r="B887" s="11" t="str">
        <f>IF(A887="","",IFERROR(INDEX('Aide roster'!$A$6:$A$305,MATCH(A887,'Aide roster'!$B$6:$B$305,0)),"ID not on roster"))</f>
        <v/>
      </c>
      <c r="C887" s="12"/>
      <c r="D887" s="13"/>
      <c r="E887" s="11"/>
      <c r="F887" s="11"/>
      <c r="G887" s="11"/>
      <c r="H887" s="11"/>
      <c r="I887" s="11"/>
      <c r="J887" s="12"/>
      <c r="K887" s="11"/>
      <c r="L887" s="11"/>
      <c r="M887" s="11"/>
      <c r="N887" s="11"/>
      <c r="O887" s="11"/>
      <c r="P887" s="12" t="str">
        <f>IF(A887="","",IFERROR(IF(INDEX('Aide roster'!$F$6:$F$305,MATCH(A887,'Aide roster'!$B$6:$B$305,0))="","",INDEX('Aide roster'!$F$6:$F$305,MATCH(A887,'Aide roster'!$B$6:$B$305,0))),""))</f>
        <v/>
      </c>
      <c r="Q887" s="12" t="str">
        <f>IF(A887="","",IFERROR(IF(INDEX('Aide roster'!$G$6:$G$305,MATCH(A887,'Aide roster'!$B$6:$B$305,0))="","",INDEX('Aide roster'!$G$6:$G$305,MATCH(A887,'Aide roster'!$B$6:$B$305,0))),""))</f>
        <v/>
      </c>
      <c r="R887" s="11" t="str">
        <f t="shared" si="39"/>
        <v/>
      </c>
      <c r="S887" s="13" t="str">
        <f t="shared" si="40"/>
        <v/>
      </c>
      <c r="T887" s="11" t="str">
        <f t="shared" si="41"/>
        <v/>
      </c>
    </row>
    <row r="888" spans="1:20" x14ac:dyDescent="0.3">
      <c r="A888" s="11"/>
      <c r="B888" s="11" t="str">
        <f>IF(A888="","",IFERROR(INDEX('Aide roster'!$A$6:$A$305,MATCH(A888,'Aide roster'!$B$6:$B$305,0)),"ID not on roster"))</f>
        <v/>
      </c>
      <c r="C888" s="12"/>
      <c r="D888" s="13"/>
      <c r="E888" s="11"/>
      <c r="F888" s="11"/>
      <c r="G888" s="11"/>
      <c r="H888" s="11"/>
      <c r="I888" s="11"/>
      <c r="J888" s="12"/>
      <c r="K888" s="11"/>
      <c r="L888" s="11"/>
      <c r="M888" s="11"/>
      <c r="N888" s="11"/>
      <c r="O888" s="11"/>
      <c r="P888" s="12" t="str">
        <f>IF(A888="","",IFERROR(IF(INDEX('Aide roster'!$F$6:$F$305,MATCH(A888,'Aide roster'!$B$6:$B$305,0))="","",INDEX('Aide roster'!$F$6:$F$305,MATCH(A888,'Aide roster'!$B$6:$B$305,0))),""))</f>
        <v/>
      </c>
      <c r="Q888" s="12" t="str">
        <f>IF(A888="","",IFERROR(IF(INDEX('Aide roster'!$G$6:$G$305,MATCH(A888,'Aide roster'!$B$6:$B$305,0))="","",INDEX('Aide roster'!$G$6:$G$305,MATCH(A888,'Aide roster'!$B$6:$B$305,0))),""))</f>
        <v/>
      </c>
      <c r="R888" s="11" t="str">
        <f t="shared" si="39"/>
        <v/>
      </c>
      <c r="S888" s="13" t="str">
        <f t="shared" si="40"/>
        <v/>
      </c>
      <c r="T888" s="11" t="str">
        <f t="shared" si="41"/>
        <v/>
      </c>
    </row>
    <row r="889" spans="1:20" x14ac:dyDescent="0.3">
      <c r="A889" s="11"/>
      <c r="B889" s="11" t="str">
        <f>IF(A889="","",IFERROR(INDEX('Aide roster'!$A$6:$A$305,MATCH(A889,'Aide roster'!$B$6:$B$305,0)),"ID not on roster"))</f>
        <v/>
      </c>
      <c r="C889" s="12"/>
      <c r="D889" s="13"/>
      <c r="E889" s="11"/>
      <c r="F889" s="11"/>
      <c r="G889" s="11"/>
      <c r="H889" s="11"/>
      <c r="I889" s="11"/>
      <c r="J889" s="12"/>
      <c r="K889" s="11"/>
      <c r="L889" s="11"/>
      <c r="M889" s="11"/>
      <c r="N889" s="11"/>
      <c r="O889" s="11"/>
      <c r="P889" s="12" t="str">
        <f>IF(A889="","",IFERROR(IF(INDEX('Aide roster'!$F$6:$F$305,MATCH(A889,'Aide roster'!$B$6:$B$305,0))="","",INDEX('Aide roster'!$F$6:$F$305,MATCH(A889,'Aide roster'!$B$6:$B$305,0))),""))</f>
        <v/>
      </c>
      <c r="Q889" s="12" t="str">
        <f>IF(A889="","",IFERROR(IF(INDEX('Aide roster'!$G$6:$G$305,MATCH(A889,'Aide roster'!$B$6:$B$305,0))="","",INDEX('Aide roster'!$G$6:$G$305,MATCH(A889,'Aide roster'!$B$6:$B$305,0))),""))</f>
        <v/>
      </c>
      <c r="R889" s="11" t="str">
        <f t="shared" si="39"/>
        <v/>
      </c>
      <c r="S889" s="13" t="str">
        <f t="shared" si="40"/>
        <v/>
      </c>
      <c r="T889" s="11" t="str">
        <f t="shared" si="41"/>
        <v/>
      </c>
    </row>
    <row r="890" spans="1:20" x14ac:dyDescent="0.3">
      <c r="A890" s="11"/>
      <c r="B890" s="11" t="str">
        <f>IF(A890="","",IFERROR(INDEX('Aide roster'!$A$6:$A$305,MATCH(A890,'Aide roster'!$B$6:$B$305,0)),"ID not on roster"))</f>
        <v/>
      </c>
      <c r="C890" s="12"/>
      <c r="D890" s="13"/>
      <c r="E890" s="11"/>
      <c r="F890" s="11"/>
      <c r="G890" s="11"/>
      <c r="H890" s="11"/>
      <c r="I890" s="11"/>
      <c r="J890" s="12"/>
      <c r="K890" s="11"/>
      <c r="L890" s="11"/>
      <c r="M890" s="11"/>
      <c r="N890" s="11"/>
      <c r="O890" s="11"/>
      <c r="P890" s="12" t="str">
        <f>IF(A890="","",IFERROR(IF(INDEX('Aide roster'!$F$6:$F$305,MATCH(A890,'Aide roster'!$B$6:$B$305,0))="","",INDEX('Aide roster'!$F$6:$F$305,MATCH(A890,'Aide roster'!$B$6:$B$305,0))),""))</f>
        <v/>
      </c>
      <c r="Q890" s="12" t="str">
        <f>IF(A890="","",IFERROR(IF(INDEX('Aide roster'!$G$6:$G$305,MATCH(A890,'Aide roster'!$B$6:$B$305,0))="","",INDEX('Aide roster'!$G$6:$G$305,MATCH(A890,'Aide roster'!$B$6:$B$305,0))),""))</f>
        <v/>
      </c>
      <c r="R890" s="11" t="str">
        <f t="shared" si="39"/>
        <v/>
      </c>
      <c r="S890" s="13" t="str">
        <f t="shared" si="40"/>
        <v/>
      </c>
      <c r="T890" s="11" t="str">
        <f t="shared" si="41"/>
        <v/>
      </c>
    </row>
    <row r="891" spans="1:20" x14ac:dyDescent="0.3">
      <c r="A891" s="11"/>
      <c r="B891" s="11" t="str">
        <f>IF(A891="","",IFERROR(INDEX('Aide roster'!$A$6:$A$305,MATCH(A891,'Aide roster'!$B$6:$B$305,0)),"ID not on roster"))</f>
        <v/>
      </c>
      <c r="C891" s="12"/>
      <c r="D891" s="13"/>
      <c r="E891" s="11"/>
      <c r="F891" s="11"/>
      <c r="G891" s="11"/>
      <c r="H891" s="11"/>
      <c r="I891" s="11"/>
      <c r="J891" s="12"/>
      <c r="K891" s="11"/>
      <c r="L891" s="11"/>
      <c r="M891" s="11"/>
      <c r="N891" s="11"/>
      <c r="O891" s="11"/>
      <c r="P891" s="12" t="str">
        <f>IF(A891="","",IFERROR(IF(INDEX('Aide roster'!$F$6:$F$305,MATCH(A891,'Aide roster'!$B$6:$B$305,0))="","",INDEX('Aide roster'!$F$6:$F$305,MATCH(A891,'Aide roster'!$B$6:$B$305,0))),""))</f>
        <v/>
      </c>
      <c r="Q891" s="12" t="str">
        <f>IF(A891="","",IFERROR(IF(INDEX('Aide roster'!$G$6:$G$305,MATCH(A891,'Aide roster'!$B$6:$B$305,0))="","",INDEX('Aide roster'!$G$6:$G$305,MATCH(A891,'Aide roster'!$B$6:$B$305,0))),""))</f>
        <v/>
      </c>
      <c r="R891" s="11" t="str">
        <f t="shared" si="39"/>
        <v/>
      </c>
      <c r="S891" s="13" t="str">
        <f t="shared" si="40"/>
        <v/>
      </c>
      <c r="T891" s="11" t="str">
        <f t="shared" si="41"/>
        <v/>
      </c>
    </row>
    <row r="892" spans="1:20" x14ac:dyDescent="0.3">
      <c r="A892" s="11"/>
      <c r="B892" s="11" t="str">
        <f>IF(A892="","",IFERROR(INDEX('Aide roster'!$A$6:$A$305,MATCH(A892,'Aide roster'!$B$6:$B$305,0)),"ID not on roster"))</f>
        <v/>
      </c>
      <c r="C892" s="12"/>
      <c r="D892" s="13"/>
      <c r="E892" s="11"/>
      <c r="F892" s="11"/>
      <c r="G892" s="11"/>
      <c r="H892" s="11"/>
      <c r="I892" s="11"/>
      <c r="J892" s="12"/>
      <c r="K892" s="11"/>
      <c r="L892" s="11"/>
      <c r="M892" s="11"/>
      <c r="N892" s="11"/>
      <c r="O892" s="11"/>
      <c r="P892" s="12" t="str">
        <f>IF(A892="","",IFERROR(IF(INDEX('Aide roster'!$F$6:$F$305,MATCH(A892,'Aide roster'!$B$6:$B$305,0))="","",INDEX('Aide roster'!$F$6:$F$305,MATCH(A892,'Aide roster'!$B$6:$B$305,0))),""))</f>
        <v/>
      </c>
      <c r="Q892" s="12" t="str">
        <f>IF(A892="","",IFERROR(IF(INDEX('Aide roster'!$G$6:$G$305,MATCH(A892,'Aide roster'!$B$6:$B$305,0))="","",INDEX('Aide roster'!$G$6:$G$305,MATCH(A892,'Aide roster'!$B$6:$B$305,0))),""))</f>
        <v/>
      </c>
      <c r="R892" s="11" t="str">
        <f t="shared" si="39"/>
        <v/>
      </c>
      <c r="S892" s="13" t="str">
        <f t="shared" si="40"/>
        <v/>
      </c>
      <c r="T892" s="11" t="str">
        <f t="shared" si="41"/>
        <v/>
      </c>
    </row>
    <row r="893" spans="1:20" x14ac:dyDescent="0.3">
      <c r="A893" s="11"/>
      <c r="B893" s="11" t="str">
        <f>IF(A893="","",IFERROR(INDEX('Aide roster'!$A$6:$A$305,MATCH(A893,'Aide roster'!$B$6:$B$305,0)),"ID not on roster"))</f>
        <v/>
      </c>
      <c r="C893" s="12"/>
      <c r="D893" s="13"/>
      <c r="E893" s="11"/>
      <c r="F893" s="11"/>
      <c r="G893" s="11"/>
      <c r="H893" s="11"/>
      <c r="I893" s="11"/>
      <c r="J893" s="12"/>
      <c r="K893" s="11"/>
      <c r="L893" s="11"/>
      <c r="M893" s="11"/>
      <c r="N893" s="11"/>
      <c r="O893" s="11"/>
      <c r="P893" s="12" t="str">
        <f>IF(A893="","",IFERROR(IF(INDEX('Aide roster'!$F$6:$F$305,MATCH(A893,'Aide roster'!$B$6:$B$305,0))="","",INDEX('Aide roster'!$F$6:$F$305,MATCH(A893,'Aide roster'!$B$6:$B$305,0))),""))</f>
        <v/>
      </c>
      <c r="Q893" s="12" t="str">
        <f>IF(A893="","",IFERROR(IF(INDEX('Aide roster'!$G$6:$G$305,MATCH(A893,'Aide roster'!$B$6:$B$305,0))="","",INDEX('Aide roster'!$G$6:$G$305,MATCH(A893,'Aide roster'!$B$6:$B$305,0))),""))</f>
        <v/>
      </c>
      <c r="R893" s="11" t="str">
        <f t="shared" si="39"/>
        <v/>
      </c>
      <c r="S893" s="13" t="str">
        <f t="shared" si="40"/>
        <v/>
      </c>
      <c r="T893" s="11" t="str">
        <f t="shared" si="41"/>
        <v/>
      </c>
    </row>
    <row r="894" spans="1:20" x14ac:dyDescent="0.3">
      <c r="A894" s="11"/>
      <c r="B894" s="11" t="str">
        <f>IF(A894="","",IFERROR(INDEX('Aide roster'!$A$6:$A$305,MATCH(A894,'Aide roster'!$B$6:$B$305,0)),"ID not on roster"))</f>
        <v/>
      </c>
      <c r="C894" s="12"/>
      <c r="D894" s="13"/>
      <c r="E894" s="11"/>
      <c r="F894" s="11"/>
      <c r="G894" s="11"/>
      <c r="H894" s="11"/>
      <c r="I894" s="11"/>
      <c r="J894" s="12"/>
      <c r="K894" s="11"/>
      <c r="L894" s="11"/>
      <c r="M894" s="11"/>
      <c r="N894" s="11"/>
      <c r="O894" s="11"/>
      <c r="P894" s="12" t="str">
        <f>IF(A894="","",IFERROR(IF(INDEX('Aide roster'!$F$6:$F$305,MATCH(A894,'Aide roster'!$B$6:$B$305,0))="","",INDEX('Aide roster'!$F$6:$F$305,MATCH(A894,'Aide roster'!$B$6:$B$305,0))),""))</f>
        <v/>
      </c>
      <c r="Q894" s="12" t="str">
        <f>IF(A894="","",IFERROR(IF(INDEX('Aide roster'!$G$6:$G$305,MATCH(A894,'Aide roster'!$B$6:$B$305,0))="","",INDEX('Aide roster'!$G$6:$G$305,MATCH(A894,'Aide roster'!$B$6:$B$305,0))),""))</f>
        <v/>
      </c>
      <c r="R894" s="11" t="str">
        <f t="shared" si="39"/>
        <v/>
      </c>
      <c r="S894" s="13" t="str">
        <f t="shared" si="40"/>
        <v/>
      </c>
      <c r="T894" s="11" t="str">
        <f t="shared" si="41"/>
        <v/>
      </c>
    </row>
    <row r="895" spans="1:20" x14ac:dyDescent="0.3">
      <c r="A895" s="11"/>
      <c r="B895" s="11" t="str">
        <f>IF(A895="","",IFERROR(INDEX('Aide roster'!$A$6:$A$305,MATCH(A895,'Aide roster'!$B$6:$B$305,0)),"ID not on roster"))</f>
        <v/>
      </c>
      <c r="C895" s="12"/>
      <c r="D895" s="13"/>
      <c r="E895" s="11"/>
      <c r="F895" s="11"/>
      <c r="G895" s="11"/>
      <c r="H895" s="11"/>
      <c r="I895" s="11"/>
      <c r="J895" s="12"/>
      <c r="K895" s="11"/>
      <c r="L895" s="11"/>
      <c r="M895" s="11"/>
      <c r="N895" s="11"/>
      <c r="O895" s="11"/>
      <c r="P895" s="12" t="str">
        <f>IF(A895="","",IFERROR(IF(INDEX('Aide roster'!$F$6:$F$305,MATCH(A895,'Aide roster'!$B$6:$B$305,0))="","",INDEX('Aide roster'!$F$6:$F$305,MATCH(A895,'Aide roster'!$B$6:$B$305,0))),""))</f>
        <v/>
      </c>
      <c r="Q895" s="12" t="str">
        <f>IF(A895="","",IFERROR(IF(INDEX('Aide roster'!$G$6:$G$305,MATCH(A895,'Aide roster'!$B$6:$B$305,0))="","",INDEX('Aide roster'!$G$6:$G$305,MATCH(A895,'Aide roster'!$B$6:$B$305,0))),""))</f>
        <v/>
      </c>
      <c r="R895" s="11" t="str">
        <f t="shared" si="39"/>
        <v/>
      </c>
      <c r="S895" s="13" t="str">
        <f t="shared" si="40"/>
        <v/>
      </c>
      <c r="T895" s="11" t="str">
        <f t="shared" si="41"/>
        <v/>
      </c>
    </row>
    <row r="896" spans="1:20" x14ac:dyDescent="0.3">
      <c r="A896" s="11"/>
      <c r="B896" s="11" t="str">
        <f>IF(A896="","",IFERROR(INDEX('Aide roster'!$A$6:$A$305,MATCH(A896,'Aide roster'!$B$6:$B$305,0)),"ID not on roster"))</f>
        <v/>
      </c>
      <c r="C896" s="12"/>
      <c r="D896" s="13"/>
      <c r="E896" s="11"/>
      <c r="F896" s="11"/>
      <c r="G896" s="11"/>
      <c r="H896" s="11"/>
      <c r="I896" s="11"/>
      <c r="J896" s="12"/>
      <c r="K896" s="11"/>
      <c r="L896" s="11"/>
      <c r="M896" s="11"/>
      <c r="N896" s="11"/>
      <c r="O896" s="11"/>
      <c r="P896" s="12" t="str">
        <f>IF(A896="","",IFERROR(IF(INDEX('Aide roster'!$F$6:$F$305,MATCH(A896,'Aide roster'!$B$6:$B$305,0))="","",INDEX('Aide roster'!$F$6:$F$305,MATCH(A896,'Aide roster'!$B$6:$B$305,0))),""))</f>
        <v/>
      </c>
      <c r="Q896" s="12" t="str">
        <f>IF(A896="","",IFERROR(IF(INDEX('Aide roster'!$G$6:$G$305,MATCH(A896,'Aide roster'!$B$6:$B$305,0))="","",INDEX('Aide roster'!$G$6:$G$305,MATCH(A896,'Aide roster'!$B$6:$B$305,0))),""))</f>
        <v/>
      </c>
      <c r="R896" s="11" t="str">
        <f t="shared" si="39"/>
        <v/>
      </c>
      <c r="S896" s="13" t="str">
        <f t="shared" si="40"/>
        <v/>
      </c>
      <c r="T896" s="11" t="str">
        <f t="shared" si="41"/>
        <v/>
      </c>
    </row>
    <row r="897" spans="1:20" x14ac:dyDescent="0.3">
      <c r="A897" s="11"/>
      <c r="B897" s="11" t="str">
        <f>IF(A897="","",IFERROR(INDEX('Aide roster'!$A$6:$A$305,MATCH(A897,'Aide roster'!$B$6:$B$305,0)),"ID not on roster"))</f>
        <v/>
      </c>
      <c r="C897" s="12"/>
      <c r="D897" s="13"/>
      <c r="E897" s="11"/>
      <c r="F897" s="11"/>
      <c r="G897" s="11"/>
      <c r="H897" s="11"/>
      <c r="I897" s="11"/>
      <c r="J897" s="12"/>
      <c r="K897" s="11"/>
      <c r="L897" s="11"/>
      <c r="M897" s="11"/>
      <c r="N897" s="11"/>
      <c r="O897" s="11"/>
      <c r="P897" s="12" t="str">
        <f>IF(A897="","",IFERROR(IF(INDEX('Aide roster'!$F$6:$F$305,MATCH(A897,'Aide roster'!$B$6:$B$305,0))="","",INDEX('Aide roster'!$F$6:$F$305,MATCH(A897,'Aide roster'!$B$6:$B$305,0))),""))</f>
        <v/>
      </c>
      <c r="Q897" s="12" t="str">
        <f>IF(A897="","",IFERROR(IF(INDEX('Aide roster'!$G$6:$G$305,MATCH(A897,'Aide roster'!$B$6:$B$305,0))="","",INDEX('Aide roster'!$G$6:$G$305,MATCH(A897,'Aide roster'!$B$6:$B$305,0))),""))</f>
        <v/>
      </c>
      <c r="R897" s="11" t="str">
        <f t="shared" si="39"/>
        <v/>
      </c>
      <c r="S897" s="13" t="str">
        <f t="shared" si="40"/>
        <v/>
      </c>
      <c r="T897" s="11" t="str">
        <f t="shared" si="41"/>
        <v/>
      </c>
    </row>
    <row r="898" spans="1:20" x14ac:dyDescent="0.3">
      <c r="A898" s="11"/>
      <c r="B898" s="11" t="str">
        <f>IF(A898="","",IFERROR(INDEX('Aide roster'!$A$6:$A$305,MATCH(A898,'Aide roster'!$B$6:$B$305,0)),"ID not on roster"))</f>
        <v/>
      </c>
      <c r="C898" s="12"/>
      <c r="D898" s="13"/>
      <c r="E898" s="11"/>
      <c r="F898" s="11"/>
      <c r="G898" s="11"/>
      <c r="H898" s="11"/>
      <c r="I898" s="11"/>
      <c r="J898" s="12"/>
      <c r="K898" s="11"/>
      <c r="L898" s="11"/>
      <c r="M898" s="11"/>
      <c r="N898" s="11"/>
      <c r="O898" s="11"/>
      <c r="P898" s="12" t="str">
        <f>IF(A898="","",IFERROR(IF(INDEX('Aide roster'!$F$6:$F$305,MATCH(A898,'Aide roster'!$B$6:$B$305,0))="","",INDEX('Aide roster'!$F$6:$F$305,MATCH(A898,'Aide roster'!$B$6:$B$305,0))),""))</f>
        <v/>
      </c>
      <c r="Q898" s="12" t="str">
        <f>IF(A898="","",IFERROR(IF(INDEX('Aide roster'!$G$6:$G$305,MATCH(A898,'Aide roster'!$B$6:$B$305,0))="","",INDEX('Aide roster'!$G$6:$G$305,MATCH(A898,'Aide roster'!$B$6:$B$305,0))),""))</f>
        <v/>
      </c>
      <c r="R898" s="11" t="str">
        <f t="shared" si="39"/>
        <v/>
      </c>
      <c r="S898" s="13" t="str">
        <f t="shared" si="40"/>
        <v/>
      </c>
      <c r="T898" s="11" t="str">
        <f t="shared" si="41"/>
        <v/>
      </c>
    </row>
    <row r="899" spans="1:20" x14ac:dyDescent="0.3">
      <c r="A899" s="11"/>
      <c r="B899" s="11" t="str">
        <f>IF(A899="","",IFERROR(INDEX('Aide roster'!$A$6:$A$305,MATCH(A899,'Aide roster'!$B$6:$B$305,0)),"ID not on roster"))</f>
        <v/>
      </c>
      <c r="C899" s="12"/>
      <c r="D899" s="13"/>
      <c r="E899" s="11"/>
      <c r="F899" s="11"/>
      <c r="G899" s="11"/>
      <c r="H899" s="11"/>
      <c r="I899" s="11"/>
      <c r="J899" s="12"/>
      <c r="K899" s="11"/>
      <c r="L899" s="11"/>
      <c r="M899" s="11"/>
      <c r="N899" s="11"/>
      <c r="O899" s="11"/>
      <c r="P899" s="12" t="str">
        <f>IF(A899="","",IFERROR(IF(INDEX('Aide roster'!$F$6:$F$305,MATCH(A899,'Aide roster'!$B$6:$B$305,0))="","",INDEX('Aide roster'!$F$6:$F$305,MATCH(A899,'Aide roster'!$B$6:$B$305,0))),""))</f>
        <v/>
      </c>
      <c r="Q899" s="12" t="str">
        <f>IF(A899="","",IFERROR(IF(INDEX('Aide roster'!$G$6:$G$305,MATCH(A899,'Aide roster'!$B$6:$B$305,0))="","",INDEX('Aide roster'!$G$6:$G$305,MATCH(A899,'Aide roster'!$B$6:$B$305,0))),""))</f>
        <v/>
      </c>
      <c r="R899" s="11" t="str">
        <f t="shared" si="39"/>
        <v/>
      </c>
      <c r="S899" s="13" t="str">
        <f t="shared" si="40"/>
        <v/>
      </c>
      <c r="T899" s="11" t="str">
        <f t="shared" si="41"/>
        <v/>
      </c>
    </row>
    <row r="900" spans="1:20" x14ac:dyDescent="0.3">
      <c r="A900" s="11"/>
      <c r="B900" s="11" t="str">
        <f>IF(A900="","",IFERROR(INDEX('Aide roster'!$A$6:$A$305,MATCH(A900,'Aide roster'!$B$6:$B$305,0)),"ID not on roster"))</f>
        <v/>
      </c>
      <c r="C900" s="12"/>
      <c r="D900" s="13"/>
      <c r="E900" s="11"/>
      <c r="F900" s="11"/>
      <c r="G900" s="11"/>
      <c r="H900" s="11"/>
      <c r="I900" s="11"/>
      <c r="J900" s="12"/>
      <c r="K900" s="11"/>
      <c r="L900" s="11"/>
      <c r="M900" s="11"/>
      <c r="N900" s="11"/>
      <c r="O900" s="11"/>
      <c r="P900" s="12" t="str">
        <f>IF(A900="","",IFERROR(IF(INDEX('Aide roster'!$F$6:$F$305,MATCH(A900,'Aide roster'!$B$6:$B$305,0))="","",INDEX('Aide roster'!$F$6:$F$305,MATCH(A900,'Aide roster'!$B$6:$B$305,0))),""))</f>
        <v/>
      </c>
      <c r="Q900" s="12" t="str">
        <f>IF(A900="","",IFERROR(IF(INDEX('Aide roster'!$G$6:$G$305,MATCH(A900,'Aide roster'!$B$6:$B$305,0))="","",INDEX('Aide roster'!$G$6:$G$305,MATCH(A900,'Aide roster'!$B$6:$B$305,0))),""))</f>
        <v/>
      </c>
      <c r="R900" s="11" t="str">
        <f t="shared" si="39"/>
        <v/>
      </c>
      <c r="S900" s="13" t="str">
        <f t="shared" si="40"/>
        <v/>
      </c>
      <c r="T900" s="11" t="str">
        <f t="shared" si="41"/>
        <v/>
      </c>
    </row>
    <row r="901" spans="1:20" x14ac:dyDescent="0.3">
      <c r="A901" s="11"/>
      <c r="B901" s="11" t="str">
        <f>IF(A901="","",IFERROR(INDEX('Aide roster'!$A$6:$A$305,MATCH(A901,'Aide roster'!$B$6:$B$305,0)),"ID not on roster"))</f>
        <v/>
      </c>
      <c r="C901" s="12"/>
      <c r="D901" s="13"/>
      <c r="E901" s="11"/>
      <c r="F901" s="11"/>
      <c r="G901" s="11"/>
      <c r="H901" s="11"/>
      <c r="I901" s="11"/>
      <c r="J901" s="12"/>
      <c r="K901" s="11"/>
      <c r="L901" s="11"/>
      <c r="M901" s="11"/>
      <c r="N901" s="11"/>
      <c r="O901" s="11"/>
      <c r="P901" s="12" t="str">
        <f>IF(A901="","",IFERROR(IF(INDEX('Aide roster'!$F$6:$F$305,MATCH(A901,'Aide roster'!$B$6:$B$305,0))="","",INDEX('Aide roster'!$F$6:$F$305,MATCH(A901,'Aide roster'!$B$6:$B$305,0))),""))</f>
        <v/>
      </c>
      <c r="Q901" s="12" t="str">
        <f>IF(A901="","",IFERROR(IF(INDEX('Aide roster'!$G$6:$G$305,MATCH(A901,'Aide roster'!$B$6:$B$305,0))="","",INDEX('Aide roster'!$G$6:$G$305,MATCH(A901,'Aide roster'!$B$6:$B$305,0))),""))</f>
        <v/>
      </c>
      <c r="R901" s="11" t="str">
        <f t="shared" si="39"/>
        <v/>
      </c>
      <c r="S901" s="13" t="str">
        <f t="shared" si="40"/>
        <v/>
      </c>
      <c r="T901" s="11" t="str">
        <f t="shared" si="41"/>
        <v/>
      </c>
    </row>
    <row r="902" spans="1:20" x14ac:dyDescent="0.3">
      <c r="A902" s="11"/>
      <c r="B902" s="11" t="str">
        <f>IF(A902="","",IFERROR(INDEX('Aide roster'!$A$6:$A$305,MATCH(A902,'Aide roster'!$B$6:$B$305,0)),"ID not on roster"))</f>
        <v/>
      </c>
      <c r="C902" s="12"/>
      <c r="D902" s="13"/>
      <c r="E902" s="11"/>
      <c r="F902" s="11"/>
      <c r="G902" s="11"/>
      <c r="H902" s="11"/>
      <c r="I902" s="11"/>
      <c r="J902" s="12"/>
      <c r="K902" s="11"/>
      <c r="L902" s="11"/>
      <c r="M902" s="11"/>
      <c r="N902" s="11"/>
      <c r="O902" s="11"/>
      <c r="P902" s="12" t="str">
        <f>IF(A902="","",IFERROR(IF(INDEX('Aide roster'!$F$6:$F$305,MATCH(A902,'Aide roster'!$B$6:$B$305,0))="","",INDEX('Aide roster'!$F$6:$F$305,MATCH(A902,'Aide roster'!$B$6:$B$305,0))),""))</f>
        <v/>
      </c>
      <c r="Q902" s="12" t="str">
        <f>IF(A902="","",IFERROR(IF(INDEX('Aide roster'!$G$6:$G$305,MATCH(A902,'Aide roster'!$B$6:$B$305,0))="","",INDEX('Aide roster'!$G$6:$G$305,MATCH(A902,'Aide roster'!$B$6:$B$305,0))),""))</f>
        <v/>
      </c>
      <c r="R902" s="11" t="str">
        <f t="shared" ref="R902:R965" si="42">IF(OR(C902="",P902="",Q902=""),"",IF(AND(C902&gt;=P902,C902&lt;=Q902),"Yes","No"))</f>
        <v/>
      </c>
      <c r="S902" s="13" t="str">
        <f t="shared" ref="S902:S965" si="43">IF(R902&lt;&gt;"Yes","",SUMIFS($D$6:$D$1005,$A$6:$A$1005,A902,$C$6:$C$1005,"&gt;="&amp;P902,$C$6:$C$1005,"&lt;="&amp;C902))</f>
        <v/>
      </c>
      <c r="T902" s="11" t="str">
        <f t="shared" ref="T902:T965" si="44">IF(A902="","",IF(C902="","Add session date",IF(D902="","Add hours",IF(I902="","Add supervising RN",IF(J902="","Add RN approval date",IF(AND(G902="During patient care",L902&lt;&gt;"Yes"),"Record patient consent",IF(K902="","Record how the RN attended","OK")))))))</f>
        <v/>
      </c>
    </row>
    <row r="903" spans="1:20" x14ac:dyDescent="0.3">
      <c r="A903" s="11"/>
      <c r="B903" s="11" t="str">
        <f>IF(A903="","",IFERROR(INDEX('Aide roster'!$A$6:$A$305,MATCH(A903,'Aide roster'!$B$6:$B$305,0)),"ID not on roster"))</f>
        <v/>
      </c>
      <c r="C903" s="12"/>
      <c r="D903" s="13"/>
      <c r="E903" s="11"/>
      <c r="F903" s="11"/>
      <c r="G903" s="11"/>
      <c r="H903" s="11"/>
      <c r="I903" s="11"/>
      <c r="J903" s="12"/>
      <c r="K903" s="11"/>
      <c r="L903" s="11"/>
      <c r="M903" s="11"/>
      <c r="N903" s="11"/>
      <c r="O903" s="11"/>
      <c r="P903" s="12" t="str">
        <f>IF(A903="","",IFERROR(IF(INDEX('Aide roster'!$F$6:$F$305,MATCH(A903,'Aide roster'!$B$6:$B$305,0))="","",INDEX('Aide roster'!$F$6:$F$305,MATCH(A903,'Aide roster'!$B$6:$B$305,0))),""))</f>
        <v/>
      </c>
      <c r="Q903" s="12" t="str">
        <f>IF(A903="","",IFERROR(IF(INDEX('Aide roster'!$G$6:$G$305,MATCH(A903,'Aide roster'!$B$6:$B$305,0))="","",INDEX('Aide roster'!$G$6:$G$305,MATCH(A903,'Aide roster'!$B$6:$B$305,0))),""))</f>
        <v/>
      </c>
      <c r="R903" s="11" t="str">
        <f t="shared" si="42"/>
        <v/>
      </c>
      <c r="S903" s="13" t="str">
        <f t="shared" si="43"/>
        <v/>
      </c>
      <c r="T903" s="11" t="str">
        <f t="shared" si="44"/>
        <v/>
      </c>
    </row>
    <row r="904" spans="1:20" x14ac:dyDescent="0.3">
      <c r="A904" s="11"/>
      <c r="B904" s="11" t="str">
        <f>IF(A904="","",IFERROR(INDEX('Aide roster'!$A$6:$A$305,MATCH(A904,'Aide roster'!$B$6:$B$305,0)),"ID not on roster"))</f>
        <v/>
      </c>
      <c r="C904" s="12"/>
      <c r="D904" s="13"/>
      <c r="E904" s="11"/>
      <c r="F904" s="11"/>
      <c r="G904" s="11"/>
      <c r="H904" s="11"/>
      <c r="I904" s="11"/>
      <c r="J904" s="12"/>
      <c r="K904" s="11"/>
      <c r="L904" s="11"/>
      <c r="M904" s="11"/>
      <c r="N904" s="11"/>
      <c r="O904" s="11"/>
      <c r="P904" s="12" t="str">
        <f>IF(A904="","",IFERROR(IF(INDEX('Aide roster'!$F$6:$F$305,MATCH(A904,'Aide roster'!$B$6:$B$305,0))="","",INDEX('Aide roster'!$F$6:$F$305,MATCH(A904,'Aide roster'!$B$6:$B$305,0))),""))</f>
        <v/>
      </c>
      <c r="Q904" s="12" t="str">
        <f>IF(A904="","",IFERROR(IF(INDEX('Aide roster'!$G$6:$G$305,MATCH(A904,'Aide roster'!$B$6:$B$305,0))="","",INDEX('Aide roster'!$G$6:$G$305,MATCH(A904,'Aide roster'!$B$6:$B$305,0))),""))</f>
        <v/>
      </c>
      <c r="R904" s="11" t="str">
        <f t="shared" si="42"/>
        <v/>
      </c>
      <c r="S904" s="13" t="str">
        <f t="shared" si="43"/>
        <v/>
      </c>
      <c r="T904" s="11" t="str">
        <f t="shared" si="44"/>
        <v/>
      </c>
    </row>
    <row r="905" spans="1:20" x14ac:dyDescent="0.3">
      <c r="A905" s="11"/>
      <c r="B905" s="11" t="str">
        <f>IF(A905="","",IFERROR(INDEX('Aide roster'!$A$6:$A$305,MATCH(A905,'Aide roster'!$B$6:$B$305,0)),"ID not on roster"))</f>
        <v/>
      </c>
      <c r="C905" s="12"/>
      <c r="D905" s="13"/>
      <c r="E905" s="11"/>
      <c r="F905" s="11"/>
      <c r="G905" s="11"/>
      <c r="H905" s="11"/>
      <c r="I905" s="11"/>
      <c r="J905" s="12"/>
      <c r="K905" s="11"/>
      <c r="L905" s="11"/>
      <c r="M905" s="11"/>
      <c r="N905" s="11"/>
      <c r="O905" s="11"/>
      <c r="P905" s="12" t="str">
        <f>IF(A905="","",IFERROR(IF(INDEX('Aide roster'!$F$6:$F$305,MATCH(A905,'Aide roster'!$B$6:$B$305,0))="","",INDEX('Aide roster'!$F$6:$F$305,MATCH(A905,'Aide roster'!$B$6:$B$305,0))),""))</f>
        <v/>
      </c>
      <c r="Q905" s="12" t="str">
        <f>IF(A905="","",IFERROR(IF(INDEX('Aide roster'!$G$6:$G$305,MATCH(A905,'Aide roster'!$B$6:$B$305,0))="","",INDEX('Aide roster'!$G$6:$G$305,MATCH(A905,'Aide roster'!$B$6:$B$305,0))),""))</f>
        <v/>
      </c>
      <c r="R905" s="11" t="str">
        <f t="shared" si="42"/>
        <v/>
      </c>
      <c r="S905" s="13" t="str">
        <f t="shared" si="43"/>
        <v/>
      </c>
      <c r="T905" s="11" t="str">
        <f t="shared" si="44"/>
        <v/>
      </c>
    </row>
    <row r="906" spans="1:20" x14ac:dyDescent="0.3">
      <c r="A906" s="11"/>
      <c r="B906" s="11" t="str">
        <f>IF(A906="","",IFERROR(INDEX('Aide roster'!$A$6:$A$305,MATCH(A906,'Aide roster'!$B$6:$B$305,0)),"ID not on roster"))</f>
        <v/>
      </c>
      <c r="C906" s="12"/>
      <c r="D906" s="13"/>
      <c r="E906" s="11"/>
      <c r="F906" s="11"/>
      <c r="G906" s="11"/>
      <c r="H906" s="11"/>
      <c r="I906" s="11"/>
      <c r="J906" s="12"/>
      <c r="K906" s="11"/>
      <c r="L906" s="11"/>
      <c r="M906" s="11"/>
      <c r="N906" s="11"/>
      <c r="O906" s="11"/>
      <c r="P906" s="12" t="str">
        <f>IF(A906="","",IFERROR(IF(INDEX('Aide roster'!$F$6:$F$305,MATCH(A906,'Aide roster'!$B$6:$B$305,0))="","",INDEX('Aide roster'!$F$6:$F$305,MATCH(A906,'Aide roster'!$B$6:$B$305,0))),""))</f>
        <v/>
      </c>
      <c r="Q906" s="12" t="str">
        <f>IF(A906="","",IFERROR(IF(INDEX('Aide roster'!$G$6:$G$305,MATCH(A906,'Aide roster'!$B$6:$B$305,0))="","",INDEX('Aide roster'!$G$6:$G$305,MATCH(A906,'Aide roster'!$B$6:$B$305,0))),""))</f>
        <v/>
      </c>
      <c r="R906" s="11" t="str">
        <f t="shared" si="42"/>
        <v/>
      </c>
      <c r="S906" s="13" t="str">
        <f t="shared" si="43"/>
        <v/>
      </c>
      <c r="T906" s="11" t="str">
        <f t="shared" si="44"/>
        <v/>
      </c>
    </row>
    <row r="907" spans="1:20" x14ac:dyDescent="0.3">
      <c r="A907" s="11"/>
      <c r="B907" s="11" t="str">
        <f>IF(A907="","",IFERROR(INDEX('Aide roster'!$A$6:$A$305,MATCH(A907,'Aide roster'!$B$6:$B$305,0)),"ID not on roster"))</f>
        <v/>
      </c>
      <c r="C907" s="12"/>
      <c r="D907" s="13"/>
      <c r="E907" s="11"/>
      <c r="F907" s="11"/>
      <c r="G907" s="11"/>
      <c r="H907" s="11"/>
      <c r="I907" s="11"/>
      <c r="J907" s="12"/>
      <c r="K907" s="11"/>
      <c r="L907" s="11"/>
      <c r="M907" s="11"/>
      <c r="N907" s="11"/>
      <c r="O907" s="11"/>
      <c r="P907" s="12" t="str">
        <f>IF(A907="","",IFERROR(IF(INDEX('Aide roster'!$F$6:$F$305,MATCH(A907,'Aide roster'!$B$6:$B$305,0))="","",INDEX('Aide roster'!$F$6:$F$305,MATCH(A907,'Aide roster'!$B$6:$B$305,0))),""))</f>
        <v/>
      </c>
      <c r="Q907" s="12" t="str">
        <f>IF(A907="","",IFERROR(IF(INDEX('Aide roster'!$G$6:$G$305,MATCH(A907,'Aide roster'!$B$6:$B$305,0))="","",INDEX('Aide roster'!$G$6:$G$305,MATCH(A907,'Aide roster'!$B$6:$B$305,0))),""))</f>
        <v/>
      </c>
      <c r="R907" s="11" t="str">
        <f t="shared" si="42"/>
        <v/>
      </c>
      <c r="S907" s="13" t="str">
        <f t="shared" si="43"/>
        <v/>
      </c>
      <c r="T907" s="11" t="str">
        <f t="shared" si="44"/>
        <v/>
      </c>
    </row>
    <row r="908" spans="1:20" x14ac:dyDescent="0.3">
      <c r="A908" s="11"/>
      <c r="B908" s="11" t="str">
        <f>IF(A908="","",IFERROR(INDEX('Aide roster'!$A$6:$A$305,MATCH(A908,'Aide roster'!$B$6:$B$305,0)),"ID not on roster"))</f>
        <v/>
      </c>
      <c r="C908" s="12"/>
      <c r="D908" s="13"/>
      <c r="E908" s="11"/>
      <c r="F908" s="11"/>
      <c r="G908" s="11"/>
      <c r="H908" s="11"/>
      <c r="I908" s="11"/>
      <c r="J908" s="12"/>
      <c r="K908" s="11"/>
      <c r="L908" s="11"/>
      <c r="M908" s="11"/>
      <c r="N908" s="11"/>
      <c r="O908" s="11"/>
      <c r="P908" s="12" t="str">
        <f>IF(A908="","",IFERROR(IF(INDEX('Aide roster'!$F$6:$F$305,MATCH(A908,'Aide roster'!$B$6:$B$305,0))="","",INDEX('Aide roster'!$F$6:$F$305,MATCH(A908,'Aide roster'!$B$6:$B$305,0))),""))</f>
        <v/>
      </c>
      <c r="Q908" s="12" t="str">
        <f>IF(A908="","",IFERROR(IF(INDEX('Aide roster'!$G$6:$G$305,MATCH(A908,'Aide roster'!$B$6:$B$305,0))="","",INDEX('Aide roster'!$G$6:$G$305,MATCH(A908,'Aide roster'!$B$6:$B$305,0))),""))</f>
        <v/>
      </c>
      <c r="R908" s="11" t="str">
        <f t="shared" si="42"/>
        <v/>
      </c>
      <c r="S908" s="13" t="str">
        <f t="shared" si="43"/>
        <v/>
      </c>
      <c r="T908" s="11" t="str">
        <f t="shared" si="44"/>
        <v/>
      </c>
    </row>
    <row r="909" spans="1:20" x14ac:dyDescent="0.3">
      <c r="A909" s="11"/>
      <c r="B909" s="11" t="str">
        <f>IF(A909="","",IFERROR(INDEX('Aide roster'!$A$6:$A$305,MATCH(A909,'Aide roster'!$B$6:$B$305,0)),"ID not on roster"))</f>
        <v/>
      </c>
      <c r="C909" s="12"/>
      <c r="D909" s="13"/>
      <c r="E909" s="11"/>
      <c r="F909" s="11"/>
      <c r="G909" s="11"/>
      <c r="H909" s="11"/>
      <c r="I909" s="11"/>
      <c r="J909" s="12"/>
      <c r="K909" s="11"/>
      <c r="L909" s="11"/>
      <c r="M909" s="11"/>
      <c r="N909" s="11"/>
      <c r="O909" s="11"/>
      <c r="P909" s="12" t="str">
        <f>IF(A909="","",IFERROR(IF(INDEX('Aide roster'!$F$6:$F$305,MATCH(A909,'Aide roster'!$B$6:$B$305,0))="","",INDEX('Aide roster'!$F$6:$F$305,MATCH(A909,'Aide roster'!$B$6:$B$305,0))),""))</f>
        <v/>
      </c>
      <c r="Q909" s="12" t="str">
        <f>IF(A909="","",IFERROR(IF(INDEX('Aide roster'!$G$6:$G$305,MATCH(A909,'Aide roster'!$B$6:$B$305,0))="","",INDEX('Aide roster'!$G$6:$G$305,MATCH(A909,'Aide roster'!$B$6:$B$305,0))),""))</f>
        <v/>
      </c>
      <c r="R909" s="11" t="str">
        <f t="shared" si="42"/>
        <v/>
      </c>
      <c r="S909" s="13" t="str">
        <f t="shared" si="43"/>
        <v/>
      </c>
      <c r="T909" s="11" t="str">
        <f t="shared" si="44"/>
        <v/>
      </c>
    </row>
    <row r="910" spans="1:20" x14ac:dyDescent="0.3">
      <c r="A910" s="11"/>
      <c r="B910" s="11" t="str">
        <f>IF(A910="","",IFERROR(INDEX('Aide roster'!$A$6:$A$305,MATCH(A910,'Aide roster'!$B$6:$B$305,0)),"ID not on roster"))</f>
        <v/>
      </c>
      <c r="C910" s="12"/>
      <c r="D910" s="13"/>
      <c r="E910" s="11"/>
      <c r="F910" s="11"/>
      <c r="G910" s="11"/>
      <c r="H910" s="11"/>
      <c r="I910" s="11"/>
      <c r="J910" s="12"/>
      <c r="K910" s="11"/>
      <c r="L910" s="11"/>
      <c r="M910" s="11"/>
      <c r="N910" s="11"/>
      <c r="O910" s="11"/>
      <c r="P910" s="12" t="str">
        <f>IF(A910="","",IFERROR(IF(INDEX('Aide roster'!$F$6:$F$305,MATCH(A910,'Aide roster'!$B$6:$B$305,0))="","",INDEX('Aide roster'!$F$6:$F$305,MATCH(A910,'Aide roster'!$B$6:$B$305,0))),""))</f>
        <v/>
      </c>
      <c r="Q910" s="12" t="str">
        <f>IF(A910="","",IFERROR(IF(INDEX('Aide roster'!$G$6:$G$305,MATCH(A910,'Aide roster'!$B$6:$B$305,0))="","",INDEX('Aide roster'!$G$6:$G$305,MATCH(A910,'Aide roster'!$B$6:$B$305,0))),""))</f>
        <v/>
      </c>
      <c r="R910" s="11" t="str">
        <f t="shared" si="42"/>
        <v/>
      </c>
      <c r="S910" s="13" t="str">
        <f t="shared" si="43"/>
        <v/>
      </c>
      <c r="T910" s="11" t="str">
        <f t="shared" si="44"/>
        <v/>
      </c>
    </row>
    <row r="911" spans="1:20" x14ac:dyDescent="0.3">
      <c r="A911" s="11"/>
      <c r="B911" s="11" t="str">
        <f>IF(A911="","",IFERROR(INDEX('Aide roster'!$A$6:$A$305,MATCH(A911,'Aide roster'!$B$6:$B$305,0)),"ID not on roster"))</f>
        <v/>
      </c>
      <c r="C911" s="12"/>
      <c r="D911" s="13"/>
      <c r="E911" s="11"/>
      <c r="F911" s="11"/>
      <c r="G911" s="11"/>
      <c r="H911" s="11"/>
      <c r="I911" s="11"/>
      <c r="J911" s="12"/>
      <c r="K911" s="11"/>
      <c r="L911" s="11"/>
      <c r="M911" s="11"/>
      <c r="N911" s="11"/>
      <c r="O911" s="11"/>
      <c r="P911" s="12" t="str">
        <f>IF(A911="","",IFERROR(IF(INDEX('Aide roster'!$F$6:$F$305,MATCH(A911,'Aide roster'!$B$6:$B$305,0))="","",INDEX('Aide roster'!$F$6:$F$305,MATCH(A911,'Aide roster'!$B$6:$B$305,0))),""))</f>
        <v/>
      </c>
      <c r="Q911" s="12" t="str">
        <f>IF(A911="","",IFERROR(IF(INDEX('Aide roster'!$G$6:$G$305,MATCH(A911,'Aide roster'!$B$6:$B$305,0))="","",INDEX('Aide roster'!$G$6:$G$305,MATCH(A911,'Aide roster'!$B$6:$B$305,0))),""))</f>
        <v/>
      </c>
      <c r="R911" s="11" t="str">
        <f t="shared" si="42"/>
        <v/>
      </c>
      <c r="S911" s="13" t="str">
        <f t="shared" si="43"/>
        <v/>
      </c>
      <c r="T911" s="11" t="str">
        <f t="shared" si="44"/>
        <v/>
      </c>
    </row>
    <row r="912" spans="1:20" x14ac:dyDescent="0.3">
      <c r="A912" s="11"/>
      <c r="B912" s="11" t="str">
        <f>IF(A912="","",IFERROR(INDEX('Aide roster'!$A$6:$A$305,MATCH(A912,'Aide roster'!$B$6:$B$305,0)),"ID not on roster"))</f>
        <v/>
      </c>
      <c r="C912" s="12"/>
      <c r="D912" s="13"/>
      <c r="E912" s="11"/>
      <c r="F912" s="11"/>
      <c r="G912" s="11"/>
      <c r="H912" s="11"/>
      <c r="I912" s="11"/>
      <c r="J912" s="12"/>
      <c r="K912" s="11"/>
      <c r="L912" s="11"/>
      <c r="M912" s="11"/>
      <c r="N912" s="11"/>
      <c r="O912" s="11"/>
      <c r="P912" s="12" t="str">
        <f>IF(A912="","",IFERROR(IF(INDEX('Aide roster'!$F$6:$F$305,MATCH(A912,'Aide roster'!$B$6:$B$305,0))="","",INDEX('Aide roster'!$F$6:$F$305,MATCH(A912,'Aide roster'!$B$6:$B$305,0))),""))</f>
        <v/>
      </c>
      <c r="Q912" s="12" t="str">
        <f>IF(A912="","",IFERROR(IF(INDEX('Aide roster'!$G$6:$G$305,MATCH(A912,'Aide roster'!$B$6:$B$305,0))="","",INDEX('Aide roster'!$G$6:$G$305,MATCH(A912,'Aide roster'!$B$6:$B$305,0))),""))</f>
        <v/>
      </c>
      <c r="R912" s="11" t="str">
        <f t="shared" si="42"/>
        <v/>
      </c>
      <c r="S912" s="13" t="str">
        <f t="shared" si="43"/>
        <v/>
      </c>
      <c r="T912" s="11" t="str">
        <f t="shared" si="44"/>
        <v/>
      </c>
    </row>
    <row r="913" spans="1:20" x14ac:dyDescent="0.3">
      <c r="A913" s="11"/>
      <c r="B913" s="11" t="str">
        <f>IF(A913="","",IFERROR(INDEX('Aide roster'!$A$6:$A$305,MATCH(A913,'Aide roster'!$B$6:$B$305,0)),"ID not on roster"))</f>
        <v/>
      </c>
      <c r="C913" s="12"/>
      <c r="D913" s="13"/>
      <c r="E913" s="11"/>
      <c r="F913" s="11"/>
      <c r="G913" s="11"/>
      <c r="H913" s="11"/>
      <c r="I913" s="11"/>
      <c r="J913" s="12"/>
      <c r="K913" s="11"/>
      <c r="L913" s="11"/>
      <c r="M913" s="11"/>
      <c r="N913" s="11"/>
      <c r="O913" s="11"/>
      <c r="P913" s="12" t="str">
        <f>IF(A913="","",IFERROR(IF(INDEX('Aide roster'!$F$6:$F$305,MATCH(A913,'Aide roster'!$B$6:$B$305,0))="","",INDEX('Aide roster'!$F$6:$F$305,MATCH(A913,'Aide roster'!$B$6:$B$305,0))),""))</f>
        <v/>
      </c>
      <c r="Q913" s="12" t="str">
        <f>IF(A913="","",IFERROR(IF(INDEX('Aide roster'!$G$6:$G$305,MATCH(A913,'Aide roster'!$B$6:$B$305,0))="","",INDEX('Aide roster'!$G$6:$G$305,MATCH(A913,'Aide roster'!$B$6:$B$305,0))),""))</f>
        <v/>
      </c>
      <c r="R913" s="11" t="str">
        <f t="shared" si="42"/>
        <v/>
      </c>
      <c r="S913" s="13" t="str">
        <f t="shared" si="43"/>
        <v/>
      </c>
      <c r="T913" s="11" t="str">
        <f t="shared" si="44"/>
        <v/>
      </c>
    </row>
    <row r="914" spans="1:20" x14ac:dyDescent="0.3">
      <c r="A914" s="11"/>
      <c r="B914" s="11" t="str">
        <f>IF(A914="","",IFERROR(INDEX('Aide roster'!$A$6:$A$305,MATCH(A914,'Aide roster'!$B$6:$B$305,0)),"ID not on roster"))</f>
        <v/>
      </c>
      <c r="C914" s="12"/>
      <c r="D914" s="13"/>
      <c r="E914" s="11"/>
      <c r="F914" s="11"/>
      <c r="G914" s="11"/>
      <c r="H914" s="11"/>
      <c r="I914" s="11"/>
      <c r="J914" s="12"/>
      <c r="K914" s="11"/>
      <c r="L914" s="11"/>
      <c r="M914" s="11"/>
      <c r="N914" s="11"/>
      <c r="O914" s="11"/>
      <c r="P914" s="12" t="str">
        <f>IF(A914="","",IFERROR(IF(INDEX('Aide roster'!$F$6:$F$305,MATCH(A914,'Aide roster'!$B$6:$B$305,0))="","",INDEX('Aide roster'!$F$6:$F$305,MATCH(A914,'Aide roster'!$B$6:$B$305,0))),""))</f>
        <v/>
      </c>
      <c r="Q914" s="12" t="str">
        <f>IF(A914="","",IFERROR(IF(INDEX('Aide roster'!$G$6:$G$305,MATCH(A914,'Aide roster'!$B$6:$B$305,0))="","",INDEX('Aide roster'!$G$6:$G$305,MATCH(A914,'Aide roster'!$B$6:$B$305,0))),""))</f>
        <v/>
      </c>
      <c r="R914" s="11" t="str">
        <f t="shared" si="42"/>
        <v/>
      </c>
      <c r="S914" s="13" t="str">
        <f t="shared" si="43"/>
        <v/>
      </c>
      <c r="T914" s="11" t="str">
        <f t="shared" si="44"/>
        <v/>
      </c>
    </row>
    <row r="915" spans="1:20" x14ac:dyDescent="0.3">
      <c r="A915" s="11"/>
      <c r="B915" s="11" t="str">
        <f>IF(A915="","",IFERROR(INDEX('Aide roster'!$A$6:$A$305,MATCH(A915,'Aide roster'!$B$6:$B$305,0)),"ID not on roster"))</f>
        <v/>
      </c>
      <c r="C915" s="12"/>
      <c r="D915" s="13"/>
      <c r="E915" s="11"/>
      <c r="F915" s="11"/>
      <c r="G915" s="11"/>
      <c r="H915" s="11"/>
      <c r="I915" s="11"/>
      <c r="J915" s="12"/>
      <c r="K915" s="11"/>
      <c r="L915" s="11"/>
      <c r="M915" s="11"/>
      <c r="N915" s="11"/>
      <c r="O915" s="11"/>
      <c r="P915" s="12" t="str">
        <f>IF(A915="","",IFERROR(IF(INDEX('Aide roster'!$F$6:$F$305,MATCH(A915,'Aide roster'!$B$6:$B$305,0))="","",INDEX('Aide roster'!$F$6:$F$305,MATCH(A915,'Aide roster'!$B$6:$B$305,0))),""))</f>
        <v/>
      </c>
      <c r="Q915" s="12" t="str">
        <f>IF(A915="","",IFERROR(IF(INDEX('Aide roster'!$G$6:$G$305,MATCH(A915,'Aide roster'!$B$6:$B$305,0))="","",INDEX('Aide roster'!$G$6:$G$305,MATCH(A915,'Aide roster'!$B$6:$B$305,0))),""))</f>
        <v/>
      </c>
      <c r="R915" s="11" t="str">
        <f t="shared" si="42"/>
        <v/>
      </c>
      <c r="S915" s="13" t="str">
        <f t="shared" si="43"/>
        <v/>
      </c>
      <c r="T915" s="11" t="str">
        <f t="shared" si="44"/>
        <v/>
      </c>
    </row>
    <row r="916" spans="1:20" x14ac:dyDescent="0.3">
      <c r="A916" s="11"/>
      <c r="B916" s="11" t="str">
        <f>IF(A916="","",IFERROR(INDEX('Aide roster'!$A$6:$A$305,MATCH(A916,'Aide roster'!$B$6:$B$305,0)),"ID not on roster"))</f>
        <v/>
      </c>
      <c r="C916" s="12"/>
      <c r="D916" s="13"/>
      <c r="E916" s="11"/>
      <c r="F916" s="11"/>
      <c r="G916" s="11"/>
      <c r="H916" s="11"/>
      <c r="I916" s="11"/>
      <c r="J916" s="12"/>
      <c r="K916" s="11"/>
      <c r="L916" s="11"/>
      <c r="M916" s="11"/>
      <c r="N916" s="11"/>
      <c r="O916" s="11"/>
      <c r="P916" s="12" t="str">
        <f>IF(A916="","",IFERROR(IF(INDEX('Aide roster'!$F$6:$F$305,MATCH(A916,'Aide roster'!$B$6:$B$305,0))="","",INDEX('Aide roster'!$F$6:$F$305,MATCH(A916,'Aide roster'!$B$6:$B$305,0))),""))</f>
        <v/>
      </c>
      <c r="Q916" s="12" t="str">
        <f>IF(A916="","",IFERROR(IF(INDEX('Aide roster'!$G$6:$G$305,MATCH(A916,'Aide roster'!$B$6:$B$305,0))="","",INDEX('Aide roster'!$G$6:$G$305,MATCH(A916,'Aide roster'!$B$6:$B$305,0))),""))</f>
        <v/>
      </c>
      <c r="R916" s="11" t="str">
        <f t="shared" si="42"/>
        <v/>
      </c>
      <c r="S916" s="13" t="str">
        <f t="shared" si="43"/>
        <v/>
      </c>
      <c r="T916" s="11" t="str">
        <f t="shared" si="44"/>
        <v/>
      </c>
    </row>
    <row r="917" spans="1:20" x14ac:dyDescent="0.3">
      <c r="A917" s="11"/>
      <c r="B917" s="11" t="str">
        <f>IF(A917="","",IFERROR(INDEX('Aide roster'!$A$6:$A$305,MATCH(A917,'Aide roster'!$B$6:$B$305,0)),"ID not on roster"))</f>
        <v/>
      </c>
      <c r="C917" s="12"/>
      <c r="D917" s="13"/>
      <c r="E917" s="11"/>
      <c r="F917" s="11"/>
      <c r="G917" s="11"/>
      <c r="H917" s="11"/>
      <c r="I917" s="11"/>
      <c r="J917" s="12"/>
      <c r="K917" s="11"/>
      <c r="L917" s="11"/>
      <c r="M917" s="11"/>
      <c r="N917" s="11"/>
      <c r="O917" s="11"/>
      <c r="P917" s="12" t="str">
        <f>IF(A917="","",IFERROR(IF(INDEX('Aide roster'!$F$6:$F$305,MATCH(A917,'Aide roster'!$B$6:$B$305,0))="","",INDEX('Aide roster'!$F$6:$F$305,MATCH(A917,'Aide roster'!$B$6:$B$305,0))),""))</f>
        <v/>
      </c>
      <c r="Q917" s="12" t="str">
        <f>IF(A917="","",IFERROR(IF(INDEX('Aide roster'!$G$6:$G$305,MATCH(A917,'Aide roster'!$B$6:$B$305,0))="","",INDEX('Aide roster'!$G$6:$G$305,MATCH(A917,'Aide roster'!$B$6:$B$305,0))),""))</f>
        <v/>
      </c>
      <c r="R917" s="11" t="str">
        <f t="shared" si="42"/>
        <v/>
      </c>
      <c r="S917" s="13" t="str">
        <f t="shared" si="43"/>
        <v/>
      </c>
      <c r="T917" s="11" t="str">
        <f t="shared" si="44"/>
        <v/>
      </c>
    </row>
    <row r="918" spans="1:20" x14ac:dyDescent="0.3">
      <c r="A918" s="11"/>
      <c r="B918" s="11" t="str">
        <f>IF(A918="","",IFERROR(INDEX('Aide roster'!$A$6:$A$305,MATCH(A918,'Aide roster'!$B$6:$B$305,0)),"ID not on roster"))</f>
        <v/>
      </c>
      <c r="C918" s="12"/>
      <c r="D918" s="13"/>
      <c r="E918" s="11"/>
      <c r="F918" s="11"/>
      <c r="G918" s="11"/>
      <c r="H918" s="11"/>
      <c r="I918" s="11"/>
      <c r="J918" s="12"/>
      <c r="K918" s="11"/>
      <c r="L918" s="11"/>
      <c r="M918" s="11"/>
      <c r="N918" s="11"/>
      <c r="O918" s="11"/>
      <c r="P918" s="12" t="str">
        <f>IF(A918="","",IFERROR(IF(INDEX('Aide roster'!$F$6:$F$305,MATCH(A918,'Aide roster'!$B$6:$B$305,0))="","",INDEX('Aide roster'!$F$6:$F$305,MATCH(A918,'Aide roster'!$B$6:$B$305,0))),""))</f>
        <v/>
      </c>
      <c r="Q918" s="12" t="str">
        <f>IF(A918="","",IFERROR(IF(INDEX('Aide roster'!$G$6:$G$305,MATCH(A918,'Aide roster'!$B$6:$B$305,0))="","",INDEX('Aide roster'!$G$6:$G$305,MATCH(A918,'Aide roster'!$B$6:$B$305,0))),""))</f>
        <v/>
      </c>
      <c r="R918" s="11" t="str">
        <f t="shared" si="42"/>
        <v/>
      </c>
      <c r="S918" s="13" t="str">
        <f t="shared" si="43"/>
        <v/>
      </c>
      <c r="T918" s="11" t="str">
        <f t="shared" si="44"/>
        <v/>
      </c>
    </row>
    <row r="919" spans="1:20" x14ac:dyDescent="0.3">
      <c r="A919" s="11"/>
      <c r="B919" s="11" t="str">
        <f>IF(A919="","",IFERROR(INDEX('Aide roster'!$A$6:$A$305,MATCH(A919,'Aide roster'!$B$6:$B$305,0)),"ID not on roster"))</f>
        <v/>
      </c>
      <c r="C919" s="12"/>
      <c r="D919" s="13"/>
      <c r="E919" s="11"/>
      <c r="F919" s="11"/>
      <c r="G919" s="11"/>
      <c r="H919" s="11"/>
      <c r="I919" s="11"/>
      <c r="J919" s="12"/>
      <c r="K919" s="11"/>
      <c r="L919" s="11"/>
      <c r="M919" s="11"/>
      <c r="N919" s="11"/>
      <c r="O919" s="11"/>
      <c r="P919" s="12" t="str">
        <f>IF(A919="","",IFERROR(IF(INDEX('Aide roster'!$F$6:$F$305,MATCH(A919,'Aide roster'!$B$6:$B$305,0))="","",INDEX('Aide roster'!$F$6:$F$305,MATCH(A919,'Aide roster'!$B$6:$B$305,0))),""))</f>
        <v/>
      </c>
      <c r="Q919" s="12" t="str">
        <f>IF(A919="","",IFERROR(IF(INDEX('Aide roster'!$G$6:$G$305,MATCH(A919,'Aide roster'!$B$6:$B$305,0))="","",INDEX('Aide roster'!$G$6:$G$305,MATCH(A919,'Aide roster'!$B$6:$B$305,0))),""))</f>
        <v/>
      </c>
      <c r="R919" s="11" t="str">
        <f t="shared" si="42"/>
        <v/>
      </c>
      <c r="S919" s="13" t="str">
        <f t="shared" si="43"/>
        <v/>
      </c>
      <c r="T919" s="11" t="str">
        <f t="shared" si="44"/>
        <v/>
      </c>
    </row>
    <row r="920" spans="1:20" x14ac:dyDescent="0.3">
      <c r="A920" s="11"/>
      <c r="B920" s="11" t="str">
        <f>IF(A920="","",IFERROR(INDEX('Aide roster'!$A$6:$A$305,MATCH(A920,'Aide roster'!$B$6:$B$305,0)),"ID not on roster"))</f>
        <v/>
      </c>
      <c r="C920" s="12"/>
      <c r="D920" s="13"/>
      <c r="E920" s="11"/>
      <c r="F920" s="11"/>
      <c r="G920" s="11"/>
      <c r="H920" s="11"/>
      <c r="I920" s="11"/>
      <c r="J920" s="12"/>
      <c r="K920" s="11"/>
      <c r="L920" s="11"/>
      <c r="M920" s="11"/>
      <c r="N920" s="11"/>
      <c r="O920" s="11"/>
      <c r="P920" s="12" t="str">
        <f>IF(A920="","",IFERROR(IF(INDEX('Aide roster'!$F$6:$F$305,MATCH(A920,'Aide roster'!$B$6:$B$305,0))="","",INDEX('Aide roster'!$F$6:$F$305,MATCH(A920,'Aide roster'!$B$6:$B$305,0))),""))</f>
        <v/>
      </c>
      <c r="Q920" s="12" t="str">
        <f>IF(A920="","",IFERROR(IF(INDEX('Aide roster'!$G$6:$G$305,MATCH(A920,'Aide roster'!$B$6:$B$305,0))="","",INDEX('Aide roster'!$G$6:$G$305,MATCH(A920,'Aide roster'!$B$6:$B$305,0))),""))</f>
        <v/>
      </c>
      <c r="R920" s="11" t="str">
        <f t="shared" si="42"/>
        <v/>
      </c>
      <c r="S920" s="13" t="str">
        <f t="shared" si="43"/>
        <v/>
      </c>
      <c r="T920" s="11" t="str">
        <f t="shared" si="44"/>
        <v/>
      </c>
    </row>
    <row r="921" spans="1:20" x14ac:dyDescent="0.3">
      <c r="A921" s="11"/>
      <c r="B921" s="11" t="str">
        <f>IF(A921="","",IFERROR(INDEX('Aide roster'!$A$6:$A$305,MATCH(A921,'Aide roster'!$B$6:$B$305,0)),"ID not on roster"))</f>
        <v/>
      </c>
      <c r="C921" s="12"/>
      <c r="D921" s="13"/>
      <c r="E921" s="11"/>
      <c r="F921" s="11"/>
      <c r="G921" s="11"/>
      <c r="H921" s="11"/>
      <c r="I921" s="11"/>
      <c r="J921" s="12"/>
      <c r="K921" s="11"/>
      <c r="L921" s="11"/>
      <c r="M921" s="11"/>
      <c r="N921" s="11"/>
      <c r="O921" s="11"/>
      <c r="P921" s="12" t="str">
        <f>IF(A921="","",IFERROR(IF(INDEX('Aide roster'!$F$6:$F$305,MATCH(A921,'Aide roster'!$B$6:$B$305,0))="","",INDEX('Aide roster'!$F$6:$F$305,MATCH(A921,'Aide roster'!$B$6:$B$305,0))),""))</f>
        <v/>
      </c>
      <c r="Q921" s="12" t="str">
        <f>IF(A921="","",IFERROR(IF(INDEX('Aide roster'!$G$6:$G$305,MATCH(A921,'Aide roster'!$B$6:$B$305,0))="","",INDEX('Aide roster'!$G$6:$G$305,MATCH(A921,'Aide roster'!$B$6:$B$305,0))),""))</f>
        <v/>
      </c>
      <c r="R921" s="11" t="str">
        <f t="shared" si="42"/>
        <v/>
      </c>
      <c r="S921" s="13" t="str">
        <f t="shared" si="43"/>
        <v/>
      </c>
      <c r="T921" s="11" t="str">
        <f t="shared" si="44"/>
        <v/>
      </c>
    </row>
    <row r="922" spans="1:20" x14ac:dyDescent="0.3">
      <c r="A922" s="11"/>
      <c r="B922" s="11" t="str">
        <f>IF(A922="","",IFERROR(INDEX('Aide roster'!$A$6:$A$305,MATCH(A922,'Aide roster'!$B$6:$B$305,0)),"ID not on roster"))</f>
        <v/>
      </c>
      <c r="C922" s="12"/>
      <c r="D922" s="13"/>
      <c r="E922" s="11"/>
      <c r="F922" s="11"/>
      <c r="G922" s="11"/>
      <c r="H922" s="11"/>
      <c r="I922" s="11"/>
      <c r="J922" s="12"/>
      <c r="K922" s="11"/>
      <c r="L922" s="11"/>
      <c r="M922" s="11"/>
      <c r="N922" s="11"/>
      <c r="O922" s="11"/>
      <c r="P922" s="12" t="str">
        <f>IF(A922="","",IFERROR(IF(INDEX('Aide roster'!$F$6:$F$305,MATCH(A922,'Aide roster'!$B$6:$B$305,0))="","",INDEX('Aide roster'!$F$6:$F$305,MATCH(A922,'Aide roster'!$B$6:$B$305,0))),""))</f>
        <v/>
      </c>
      <c r="Q922" s="12" t="str">
        <f>IF(A922="","",IFERROR(IF(INDEX('Aide roster'!$G$6:$G$305,MATCH(A922,'Aide roster'!$B$6:$B$305,0))="","",INDEX('Aide roster'!$G$6:$G$305,MATCH(A922,'Aide roster'!$B$6:$B$305,0))),""))</f>
        <v/>
      </c>
      <c r="R922" s="11" t="str">
        <f t="shared" si="42"/>
        <v/>
      </c>
      <c r="S922" s="13" t="str">
        <f t="shared" si="43"/>
        <v/>
      </c>
      <c r="T922" s="11" t="str">
        <f t="shared" si="44"/>
        <v/>
      </c>
    </row>
    <row r="923" spans="1:20" x14ac:dyDescent="0.3">
      <c r="A923" s="11"/>
      <c r="B923" s="11" t="str">
        <f>IF(A923="","",IFERROR(INDEX('Aide roster'!$A$6:$A$305,MATCH(A923,'Aide roster'!$B$6:$B$305,0)),"ID not on roster"))</f>
        <v/>
      </c>
      <c r="C923" s="12"/>
      <c r="D923" s="13"/>
      <c r="E923" s="11"/>
      <c r="F923" s="11"/>
      <c r="G923" s="11"/>
      <c r="H923" s="11"/>
      <c r="I923" s="11"/>
      <c r="J923" s="12"/>
      <c r="K923" s="11"/>
      <c r="L923" s="11"/>
      <c r="M923" s="11"/>
      <c r="N923" s="11"/>
      <c r="O923" s="11"/>
      <c r="P923" s="12" t="str">
        <f>IF(A923="","",IFERROR(IF(INDEX('Aide roster'!$F$6:$F$305,MATCH(A923,'Aide roster'!$B$6:$B$305,0))="","",INDEX('Aide roster'!$F$6:$F$305,MATCH(A923,'Aide roster'!$B$6:$B$305,0))),""))</f>
        <v/>
      </c>
      <c r="Q923" s="12" t="str">
        <f>IF(A923="","",IFERROR(IF(INDEX('Aide roster'!$G$6:$G$305,MATCH(A923,'Aide roster'!$B$6:$B$305,0))="","",INDEX('Aide roster'!$G$6:$G$305,MATCH(A923,'Aide roster'!$B$6:$B$305,0))),""))</f>
        <v/>
      </c>
      <c r="R923" s="11" t="str">
        <f t="shared" si="42"/>
        <v/>
      </c>
      <c r="S923" s="13" t="str">
        <f t="shared" si="43"/>
        <v/>
      </c>
      <c r="T923" s="11" t="str">
        <f t="shared" si="44"/>
        <v/>
      </c>
    </row>
    <row r="924" spans="1:20" x14ac:dyDescent="0.3">
      <c r="A924" s="11"/>
      <c r="B924" s="11" t="str">
        <f>IF(A924="","",IFERROR(INDEX('Aide roster'!$A$6:$A$305,MATCH(A924,'Aide roster'!$B$6:$B$305,0)),"ID not on roster"))</f>
        <v/>
      </c>
      <c r="C924" s="12"/>
      <c r="D924" s="13"/>
      <c r="E924" s="11"/>
      <c r="F924" s="11"/>
      <c r="G924" s="11"/>
      <c r="H924" s="11"/>
      <c r="I924" s="11"/>
      <c r="J924" s="12"/>
      <c r="K924" s="11"/>
      <c r="L924" s="11"/>
      <c r="M924" s="11"/>
      <c r="N924" s="11"/>
      <c r="O924" s="11"/>
      <c r="P924" s="12" t="str">
        <f>IF(A924="","",IFERROR(IF(INDEX('Aide roster'!$F$6:$F$305,MATCH(A924,'Aide roster'!$B$6:$B$305,0))="","",INDEX('Aide roster'!$F$6:$F$305,MATCH(A924,'Aide roster'!$B$6:$B$305,0))),""))</f>
        <v/>
      </c>
      <c r="Q924" s="12" t="str">
        <f>IF(A924="","",IFERROR(IF(INDEX('Aide roster'!$G$6:$G$305,MATCH(A924,'Aide roster'!$B$6:$B$305,0))="","",INDEX('Aide roster'!$G$6:$G$305,MATCH(A924,'Aide roster'!$B$6:$B$305,0))),""))</f>
        <v/>
      </c>
      <c r="R924" s="11" t="str">
        <f t="shared" si="42"/>
        <v/>
      </c>
      <c r="S924" s="13" t="str">
        <f t="shared" si="43"/>
        <v/>
      </c>
      <c r="T924" s="11" t="str">
        <f t="shared" si="44"/>
        <v/>
      </c>
    </row>
    <row r="925" spans="1:20" x14ac:dyDescent="0.3">
      <c r="A925" s="11"/>
      <c r="B925" s="11" t="str">
        <f>IF(A925="","",IFERROR(INDEX('Aide roster'!$A$6:$A$305,MATCH(A925,'Aide roster'!$B$6:$B$305,0)),"ID not on roster"))</f>
        <v/>
      </c>
      <c r="C925" s="12"/>
      <c r="D925" s="13"/>
      <c r="E925" s="11"/>
      <c r="F925" s="11"/>
      <c r="G925" s="11"/>
      <c r="H925" s="11"/>
      <c r="I925" s="11"/>
      <c r="J925" s="12"/>
      <c r="K925" s="11"/>
      <c r="L925" s="11"/>
      <c r="M925" s="11"/>
      <c r="N925" s="11"/>
      <c r="O925" s="11"/>
      <c r="P925" s="12" t="str">
        <f>IF(A925="","",IFERROR(IF(INDEX('Aide roster'!$F$6:$F$305,MATCH(A925,'Aide roster'!$B$6:$B$305,0))="","",INDEX('Aide roster'!$F$6:$F$305,MATCH(A925,'Aide roster'!$B$6:$B$305,0))),""))</f>
        <v/>
      </c>
      <c r="Q925" s="12" t="str">
        <f>IF(A925="","",IFERROR(IF(INDEX('Aide roster'!$G$6:$G$305,MATCH(A925,'Aide roster'!$B$6:$B$305,0))="","",INDEX('Aide roster'!$G$6:$G$305,MATCH(A925,'Aide roster'!$B$6:$B$305,0))),""))</f>
        <v/>
      </c>
      <c r="R925" s="11" t="str">
        <f t="shared" si="42"/>
        <v/>
      </c>
      <c r="S925" s="13" t="str">
        <f t="shared" si="43"/>
        <v/>
      </c>
      <c r="T925" s="11" t="str">
        <f t="shared" si="44"/>
        <v/>
      </c>
    </row>
    <row r="926" spans="1:20" x14ac:dyDescent="0.3">
      <c r="A926" s="11"/>
      <c r="B926" s="11" t="str">
        <f>IF(A926="","",IFERROR(INDEX('Aide roster'!$A$6:$A$305,MATCH(A926,'Aide roster'!$B$6:$B$305,0)),"ID not on roster"))</f>
        <v/>
      </c>
      <c r="C926" s="12"/>
      <c r="D926" s="13"/>
      <c r="E926" s="11"/>
      <c r="F926" s="11"/>
      <c r="G926" s="11"/>
      <c r="H926" s="11"/>
      <c r="I926" s="11"/>
      <c r="J926" s="12"/>
      <c r="K926" s="11"/>
      <c r="L926" s="11"/>
      <c r="M926" s="11"/>
      <c r="N926" s="11"/>
      <c r="O926" s="11"/>
      <c r="P926" s="12" t="str">
        <f>IF(A926="","",IFERROR(IF(INDEX('Aide roster'!$F$6:$F$305,MATCH(A926,'Aide roster'!$B$6:$B$305,0))="","",INDEX('Aide roster'!$F$6:$F$305,MATCH(A926,'Aide roster'!$B$6:$B$305,0))),""))</f>
        <v/>
      </c>
      <c r="Q926" s="12" t="str">
        <f>IF(A926="","",IFERROR(IF(INDEX('Aide roster'!$G$6:$G$305,MATCH(A926,'Aide roster'!$B$6:$B$305,0))="","",INDEX('Aide roster'!$G$6:$G$305,MATCH(A926,'Aide roster'!$B$6:$B$305,0))),""))</f>
        <v/>
      </c>
      <c r="R926" s="11" t="str">
        <f t="shared" si="42"/>
        <v/>
      </c>
      <c r="S926" s="13" t="str">
        <f t="shared" si="43"/>
        <v/>
      </c>
      <c r="T926" s="11" t="str">
        <f t="shared" si="44"/>
        <v/>
      </c>
    </row>
    <row r="927" spans="1:20" x14ac:dyDescent="0.3">
      <c r="A927" s="11"/>
      <c r="B927" s="11" t="str">
        <f>IF(A927="","",IFERROR(INDEX('Aide roster'!$A$6:$A$305,MATCH(A927,'Aide roster'!$B$6:$B$305,0)),"ID not on roster"))</f>
        <v/>
      </c>
      <c r="C927" s="12"/>
      <c r="D927" s="13"/>
      <c r="E927" s="11"/>
      <c r="F927" s="11"/>
      <c r="G927" s="11"/>
      <c r="H927" s="11"/>
      <c r="I927" s="11"/>
      <c r="J927" s="12"/>
      <c r="K927" s="11"/>
      <c r="L927" s="11"/>
      <c r="M927" s="11"/>
      <c r="N927" s="11"/>
      <c r="O927" s="11"/>
      <c r="P927" s="12" t="str">
        <f>IF(A927="","",IFERROR(IF(INDEX('Aide roster'!$F$6:$F$305,MATCH(A927,'Aide roster'!$B$6:$B$305,0))="","",INDEX('Aide roster'!$F$6:$F$305,MATCH(A927,'Aide roster'!$B$6:$B$305,0))),""))</f>
        <v/>
      </c>
      <c r="Q927" s="12" t="str">
        <f>IF(A927="","",IFERROR(IF(INDEX('Aide roster'!$G$6:$G$305,MATCH(A927,'Aide roster'!$B$6:$B$305,0))="","",INDEX('Aide roster'!$G$6:$G$305,MATCH(A927,'Aide roster'!$B$6:$B$305,0))),""))</f>
        <v/>
      </c>
      <c r="R927" s="11" t="str">
        <f t="shared" si="42"/>
        <v/>
      </c>
      <c r="S927" s="13" t="str">
        <f t="shared" si="43"/>
        <v/>
      </c>
      <c r="T927" s="11" t="str">
        <f t="shared" si="44"/>
        <v/>
      </c>
    </row>
    <row r="928" spans="1:20" x14ac:dyDescent="0.3">
      <c r="A928" s="11"/>
      <c r="B928" s="11" t="str">
        <f>IF(A928="","",IFERROR(INDEX('Aide roster'!$A$6:$A$305,MATCH(A928,'Aide roster'!$B$6:$B$305,0)),"ID not on roster"))</f>
        <v/>
      </c>
      <c r="C928" s="12"/>
      <c r="D928" s="13"/>
      <c r="E928" s="11"/>
      <c r="F928" s="11"/>
      <c r="G928" s="11"/>
      <c r="H928" s="11"/>
      <c r="I928" s="11"/>
      <c r="J928" s="12"/>
      <c r="K928" s="11"/>
      <c r="L928" s="11"/>
      <c r="M928" s="11"/>
      <c r="N928" s="11"/>
      <c r="O928" s="11"/>
      <c r="P928" s="12" t="str">
        <f>IF(A928="","",IFERROR(IF(INDEX('Aide roster'!$F$6:$F$305,MATCH(A928,'Aide roster'!$B$6:$B$305,0))="","",INDEX('Aide roster'!$F$6:$F$305,MATCH(A928,'Aide roster'!$B$6:$B$305,0))),""))</f>
        <v/>
      </c>
      <c r="Q928" s="12" t="str">
        <f>IF(A928="","",IFERROR(IF(INDEX('Aide roster'!$G$6:$G$305,MATCH(A928,'Aide roster'!$B$6:$B$305,0))="","",INDEX('Aide roster'!$G$6:$G$305,MATCH(A928,'Aide roster'!$B$6:$B$305,0))),""))</f>
        <v/>
      </c>
      <c r="R928" s="11" t="str">
        <f t="shared" si="42"/>
        <v/>
      </c>
      <c r="S928" s="13" t="str">
        <f t="shared" si="43"/>
        <v/>
      </c>
      <c r="T928" s="11" t="str">
        <f t="shared" si="44"/>
        <v/>
      </c>
    </row>
    <row r="929" spans="1:20" x14ac:dyDescent="0.3">
      <c r="A929" s="11"/>
      <c r="B929" s="11" t="str">
        <f>IF(A929="","",IFERROR(INDEX('Aide roster'!$A$6:$A$305,MATCH(A929,'Aide roster'!$B$6:$B$305,0)),"ID not on roster"))</f>
        <v/>
      </c>
      <c r="C929" s="12"/>
      <c r="D929" s="13"/>
      <c r="E929" s="11"/>
      <c r="F929" s="11"/>
      <c r="G929" s="11"/>
      <c r="H929" s="11"/>
      <c r="I929" s="11"/>
      <c r="J929" s="12"/>
      <c r="K929" s="11"/>
      <c r="L929" s="11"/>
      <c r="M929" s="11"/>
      <c r="N929" s="11"/>
      <c r="O929" s="11"/>
      <c r="P929" s="12" t="str">
        <f>IF(A929="","",IFERROR(IF(INDEX('Aide roster'!$F$6:$F$305,MATCH(A929,'Aide roster'!$B$6:$B$305,0))="","",INDEX('Aide roster'!$F$6:$F$305,MATCH(A929,'Aide roster'!$B$6:$B$305,0))),""))</f>
        <v/>
      </c>
      <c r="Q929" s="12" t="str">
        <f>IF(A929="","",IFERROR(IF(INDEX('Aide roster'!$G$6:$G$305,MATCH(A929,'Aide roster'!$B$6:$B$305,0))="","",INDEX('Aide roster'!$G$6:$G$305,MATCH(A929,'Aide roster'!$B$6:$B$305,0))),""))</f>
        <v/>
      </c>
      <c r="R929" s="11" t="str">
        <f t="shared" si="42"/>
        <v/>
      </c>
      <c r="S929" s="13" t="str">
        <f t="shared" si="43"/>
        <v/>
      </c>
      <c r="T929" s="11" t="str">
        <f t="shared" si="44"/>
        <v/>
      </c>
    </row>
    <row r="930" spans="1:20" x14ac:dyDescent="0.3">
      <c r="A930" s="11"/>
      <c r="B930" s="11" t="str">
        <f>IF(A930="","",IFERROR(INDEX('Aide roster'!$A$6:$A$305,MATCH(A930,'Aide roster'!$B$6:$B$305,0)),"ID not on roster"))</f>
        <v/>
      </c>
      <c r="C930" s="12"/>
      <c r="D930" s="13"/>
      <c r="E930" s="11"/>
      <c r="F930" s="11"/>
      <c r="G930" s="11"/>
      <c r="H930" s="11"/>
      <c r="I930" s="11"/>
      <c r="J930" s="12"/>
      <c r="K930" s="11"/>
      <c r="L930" s="11"/>
      <c r="M930" s="11"/>
      <c r="N930" s="11"/>
      <c r="O930" s="11"/>
      <c r="P930" s="12" t="str">
        <f>IF(A930="","",IFERROR(IF(INDEX('Aide roster'!$F$6:$F$305,MATCH(A930,'Aide roster'!$B$6:$B$305,0))="","",INDEX('Aide roster'!$F$6:$F$305,MATCH(A930,'Aide roster'!$B$6:$B$305,0))),""))</f>
        <v/>
      </c>
      <c r="Q930" s="12" t="str">
        <f>IF(A930="","",IFERROR(IF(INDEX('Aide roster'!$G$6:$G$305,MATCH(A930,'Aide roster'!$B$6:$B$305,0))="","",INDEX('Aide roster'!$G$6:$G$305,MATCH(A930,'Aide roster'!$B$6:$B$305,0))),""))</f>
        <v/>
      </c>
      <c r="R930" s="11" t="str">
        <f t="shared" si="42"/>
        <v/>
      </c>
      <c r="S930" s="13" t="str">
        <f t="shared" si="43"/>
        <v/>
      </c>
      <c r="T930" s="11" t="str">
        <f t="shared" si="44"/>
        <v/>
      </c>
    </row>
    <row r="931" spans="1:20" x14ac:dyDescent="0.3">
      <c r="A931" s="11"/>
      <c r="B931" s="11" t="str">
        <f>IF(A931="","",IFERROR(INDEX('Aide roster'!$A$6:$A$305,MATCH(A931,'Aide roster'!$B$6:$B$305,0)),"ID not on roster"))</f>
        <v/>
      </c>
      <c r="C931" s="12"/>
      <c r="D931" s="13"/>
      <c r="E931" s="11"/>
      <c r="F931" s="11"/>
      <c r="G931" s="11"/>
      <c r="H931" s="11"/>
      <c r="I931" s="11"/>
      <c r="J931" s="12"/>
      <c r="K931" s="11"/>
      <c r="L931" s="11"/>
      <c r="M931" s="11"/>
      <c r="N931" s="11"/>
      <c r="O931" s="11"/>
      <c r="P931" s="12" t="str">
        <f>IF(A931="","",IFERROR(IF(INDEX('Aide roster'!$F$6:$F$305,MATCH(A931,'Aide roster'!$B$6:$B$305,0))="","",INDEX('Aide roster'!$F$6:$F$305,MATCH(A931,'Aide roster'!$B$6:$B$305,0))),""))</f>
        <v/>
      </c>
      <c r="Q931" s="12" t="str">
        <f>IF(A931="","",IFERROR(IF(INDEX('Aide roster'!$G$6:$G$305,MATCH(A931,'Aide roster'!$B$6:$B$305,0))="","",INDEX('Aide roster'!$G$6:$G$305,MATCH(A931,'Aide roster'!$B$6:$B$305,0))),""))</f>
        <v/>
      </c>
      <c r="R931" s="11" t="str">
        <f t="shared" si="42"/>
        <v/>
      </c>
      <c r="S931" s="13" t="str">
        <f t="shared" si="43"/>
        <v/>
      </c>
      <c r="T931" s="11" t="str">
        <f t="shared" si="44"/>
        <v/>
      </c>
    </row>
    <row r="932" spans="1:20" x14ac:dyDescent="0.3">
      <c r="A932" s="11"/>
      <c r="B932" s="11" t="str">
        <f>IF(A932="","",IFERROR(INDEX('Aide roster'!$A$6:$A$305,MATCH(A932,'Aide roster'!$B$6:$B$305,0)),"ID not on roster"))</f>
        <v/>
      </c>
      <c r="C932" s="12"/>
      <c r="D932" s="13"/>
      <c r="E932" s="11"/>
      <c r="F932" s="11"/>
      <c r="G932" s="11"/>
      <c r="H932" s="11"/>
      <c r="I932" s="11"/>
      <c r="J932" s="12"/>
      <c r="K932" s="11"/>
      <c r="L932" s="11"/>
      <c r="M932" s="11"/>
      <c r="N932" s="11"/>
      <c r="O932" s="11"/>
      <c r="P932" s="12" t="str">
        <f>IF(A932="","",IFERROR(IF(INDEX('Aide roster'!$F$6:$F$305,MATCH(A932,'Aide roster'!$B$6:$B$305,0))="","",INDEX('Aide roster'!$F$6:$F$305,MATCH(A932,'Aide roster'!$B$6:$B$305,0))),""))</f>
        <v/>
      </c>
      <c r="Q932" s="12" t="str">
        <f>IF(A932="","",IFERROR(IF(INDEX('Aide roster'!$G$6:$G$305,MATCH(A932,'Aide roster'!$B$6:$B$305,0))="","",INDEX('Aide roster'!$G$6:$G$305,MATCH(A932,'Aide roster'!$B$6:$B$305,0))),""))</f>
        <v/>
      </c>
      <c r="R932" s="11" t="str">
        <f t="shared" si="42"/>
        <v/>
      </c>
      <c r="S932" s="13" t="str">
        <f t="shared" si="43"/>
        <v/>
      </c>
      <c r="T932" s="11" t="str">
        <f t="shared" si="44"/>
        <v/>
      </c>
    </row>
    <row r="933" spans="1:20" x14ac:dyDescent="0.3">
      <c r="A933" s="11"/>
      <c r="B933" s="11" t="str">
        <f>IF(A933="","",IFERROR(INDEX('Aide roster'!$A$6:$A$305,MATCH(A933,'Aide roster'!$B$6:$B$305,0)),"ID not on roster"))</f>
        <v/>
      </c>
      <c r="C933" s="12"/>
      <c r="D933" s="13"/>
      <c r="E933" s="11"/>
      <c r="F933" s="11"/>
      <c r="G933" s="11"/>
      <c r="H933" s="11"/>
      <c r="I933" s="11"/>
      <c r="J933" s="12"/>
      <c r="K933" s="11"/>
      <c r="L933" s="11"/>
      <c r="M933" s="11"/>
      <c r="N933" s="11"/>
      <c r="O933" s="11"/>
      <c r="P933" s="12" t="str">
        <f>IF(A933="","",IFERROR(IF(INDEX('Aide roster'!$F$6:$F$305,MATCH(A933,'Aide roster'!$B$6:$B$305,0))="","",INDEX('Aide roster'!$F$6:$F$305,MATCH(A933,'Aide roster'!$B$6:$B$305,0))),""))</f>
        <v/>
      </c>
      <c r="Q933" s="12" t="str">
        <f>IF(A933="","",IFERROR(IF(INDEX('Aide roster'!$G$6:$G$305,MATCH(A933,'Aide roster'!$B$6:$B$305,0))="","",INDEX('Aide roster'!$G$6:$G$305,MATCH(A933,'Aide roster'!$B$6:$B$305,0))),""))</f>
        <v/>
      </c>
      <c r="R933" s="11" t="str">
        <f t="shared" si="42"/>
        <v/>
      </c>
      <c r="S933" s="13" t="str">
        <f t="shared" si="43"/>
        <v/>
      </c>
      <c r="T933" s="11" t="str">
        <f t="shared" si="44"/>
        <v/>
      </c>
    </row>
    <row r="934" spans="1:20" x14ac:dyDescent="0.3">
      <c r="A934" s="11"/>
      <c r="B934" s="11" t="str">
        <f>IF(A934="","",IFERROR(INDEX('Aide roster'!$A$6:$A$305,MATCH(A934,'Aide roster'!$B$6:$B$305,0)),"ID not on roster"))</f>
        <v/>
      </c>
      <c r="C934" s="12"/>
      <c r="D934" s="13"/>
      <c r="E934" s="11"/>
      <c r="F934" s="11"/>
      <c r="G934" s="11"/>
      <c r="H934" s="11"/>
      <c r="I934" s="11"/>
      <c r="J934" s="12"/>
      <c r="K934" s="11"/>
      <c r="L934" s="11"/>
      <c r="M934" s="11"/>
      <c r="N934" s="11"/>
      <c r="O934" s="11"/>
      <c r="P934" s="12" t="str">
        <f>IF(A934="","",IFERROR(IF(INDEX('Aide roster'!$F$6:$F$305,MATCH(A934,'Aide roster'!$B$6:$B$305,0))="","",INDEX('Aide roster'!$F$6:$F$305,MATCH(A934,'Aide roster'!$B$6:$B$305,0))),""))</f>
        <v/>
      </c>
      <c r="Q934" s="12" t="str">
        <f>IF(A934="","",IFERROR(IF(INDEX('Aide roster'!$G$6:$G$305,MATCH(A934,'Aide roster'!$B$6:$B$305,0))="","",INDEX('Aide roster'!$G$6:$G$305,MATCH(A934,'Aide roster'!$B$6:$B$305,0))),""))</f>
        <v/>
      </c>
      <c r="R934" s="11" t="str">
        <f t="shared" si="42"/>
        <v/>
      </c>
      <c r="S934" s="13" t="str">
        <f t="shared" si="43"/>
        <v/>
      </c>
      <c r="T934" s="11" t="str">
        <f t="shared" si="44"/>
        <v/>
      </c>
    </row>
    <row r="935" spans="1:20" x14ac:dyDescent="0.3">
      <c r="A935" s="11"/>
      <c r="B935" s="11" t="str">
        <f>IF(A935="","",IFERROR(INDEX('Aide roster'!$A$6:$A$305,MATCH(A935,'Aide roster'!$B$6:$B$305,0)),"ID not on roster"))</f>
        <v/>
      </c>
      <c r="C935" s="12"/>
      <c r="D935" s="13"/>
      <c r="E935" s="11"/>
      <c r="F935" s="11"/>
      <c r="G935" s="11"/>
      <c r="H935" s="11"/>
      <c r="I935" s="11"/>
      <c r="J935" s="12"/>
      <c r="K935" s="11"/>
      <c r="L935" s="11"/>
      <c r="M935" s="11"/>
      <c r="N935" s="11"/>
      <c r="O935" s="11"/>
      <c r="P935" s="12" t="str">
        <f>IF(A935="","",IFERROR(IF(INDEX('Aide roster'!$F$6:$F$305,MATCH(A935,'Aide roster'!$B$6:$B$305,0))="","",INDEX('Aide roster'!$F$6:$F$305,MATCH(A935,'Aide roster'!$B$6:$B$305,0))),""))</f>
        <v/>
      </c>
      <c r="Q935" s="12" t="str">
        <f>IF(A935="","",IFERROR(IF(INDEX('Aide roster'!$G$6:$G$305,MATCH(A935,'Aide roster'!$B$6:$B$305,0))="","",INDEX('Aide roster'!$G$6:$G$305,MATCH(A935,'Aide roster'!$B$6:$B$305,0))),""))</f>
        <v/>
      </c>
      <c r="R935" s="11" t="str">
        <f t="shared" si="42"/>
        <v/>
      </c>
      <c r="S935" s="13" t="str">
        <f t="shared" si="43"/>
        <v/>
      </c>
      <c r="T935" s="11" t="str">
        <f t="shared" si="44"/>
        <v/>
      </c>
    </row>
    <row r="936" spans="1:20" x14ac:dyDescent="0.3">
      <c r="A936" s="11"/>
      <c r="B936" s="11" t="str">
        <f>IF(A936="","",IFERROR(INDEX('Aide roster'!$A$6:$A$305,MATCH(A936,'Aide roster'!$B$6:$B$305,0)),"ID not on roster"))</f>
        <v/>
      </c>
      <c r="C936" s="12"/>
      <c r="D936" s="13"/>
      <c r="E936" s="11"/>
      <c r="F936" s="11"/>
      <c r="G936" s="11"/>
      <c r="H936" s="11"/>
      <c r="I936" s="11"/>
      <c r="J936" s="12"/>
      <c r="K936" s="11"/>
      <c r="L936" s="11"/>
      <c r="M936" s="11"/>
      <c r="N936" s="11"/>
      <c r="O936" s="11"/>
      <c r="P936" s="12" t="str">
        <f>IF(A936="","",IFERROR(IF(INDEX('Aide roster'!$F$6:$F$305,MATCH(A936,'Aide roster'!$B$6:$B$305,0))="","",INDEX('Aide roster'!$F$6:$F$305,MATCH(A936,'Aide roster'!$B$6:$B$305,0))),""))</f>
        <v/>
      </c>
      <c r="Q936" s="12" t="str">
        <f>IF(A936="","",IFERROR(IF(INDEX('Aide roster'!$G$6:$G$305,MATCH(A936,'Aide roster'!$B$6:$B$305,0))="","",INDEX('Aide roster'!$G$6:$G$305,MATCH(A936,'Aide roster'!$B$6:$B$305,0))),""))</f>
        <v/>
      </c>
      <c r="R936" s="11" t="str">
        <f t="shared" si="42"/>
        <v/>
      </c>
      <c r="S936" s="13" t="str">
        <f t="shared" si="43"/>
        <v/>
      </c>
      <c r="T936" s="11" t="str">
        <f t="shared" si="44"/>
        <v/>
      </c>
    </row>
    <row r="937" spans="1:20" x14ac:dyDescent="0.3">
      <c r="A937" s="11"/>
      <c r="B937" s="11" t="str">
        <f>IF(A937="","",IFERROR(INDEX('Aide roster'!$A$6:$A$305,MATCH(A937,'Aide roster'!$B$6:$B$305,0)),"ID not on roster"))</f>
        <v/>
      </c>
      <c r="C937" s="12"/>
      <c r="D937" s="13"/>
      <c r="E937" s="11"/>
      <c r="F937" s="11"/>
      <c r="G937" s="11"/>
      <c r="H937" s="11"/>
      <c r="I937" s="11"/>
      <c r="J937" s="12"/>
      <c r="K937" s="11"/>
      <c r="L937" s="11"/>
      <c r="M937" s="11"/>
      <c r="N937" s="11"/>
      <c r="O937" s="11"/>
      <c r="P937" s="12" t="str">
        <f>IF(A937="","",IFERROR(IF(INDEX('Aide roster'!$F$6:$F$305,MATCH(A937,'Aide roster'!$B$6:$B$305,0))="","",INDEX('Aide roster'!$F$6:$F$305,MATCH(A937,'Aide roster'!$B$6:$B$305,0))),""))</f>
        <v/>
      </c>
      <c r="Q937" s="12" t="str">
        <f>IF(A937="","",IFERROR(IF(INDEX('Aide roster'!$G$6:$G$305,MATCH(A937,'Aide roster'!$B$6:$B$305,0))="","",INDEX('Aide roster'!$G$6:$G$305,MATCH(A937,'Aide roster'!$B$6:$B$305,0))),""))</f>
        <v/>
      </c>
      <c r="R937" s="11" t="str">
        <f t="shared" si="42"/>
        <v/>
      </c>
      <c r="S937" s="13" t="str">
        <f t="shared" si="43"/>
        <v/>
      </c>
      <c r="T937" s="11" t="str">
        <f t="shared" si="44"/>
        <v/>
      </c>
    </row>
    <row r="938" spans="1:20" x14ac:dyDescent="0.3">
      <c r="A938" s="11"/>
      <c r="B938" s="11" t="str">
        <f>IF(A938="","",IFERROR(INDEX('Aide roster'!$A$6:$A$305,MATCH(A938,'Aide roster'!$B$6:$B$305,0)),"ID not on roster"))</f>
        <v/>
      </c>
      <c r="C938" s="12"/>
      <c r="D938" s="13"/>
      <c r="E938" s="11"/>
      <c r="F938" s="11"/>
      <c r="G938" s="11"/>
      <c r="H938" s="11"/>
      <c r="I938" s="11"/>
      <c r="J938" s="12"/>
      <c r="K938" s="11"/>
      <c r="L938" s="11"/>
      <c r="M938" s="11"/>
      <c r="N938" s="11"/>
      <c r="O938" s="11"/>
      <c r="P938" s="12" t="str">
        <f>IF(A938="","",IFERROR(IF(INDEX('Aide roster'!$F$6:$F$305,MATCH(A938,'Aide roster'!$B$6:$B$305,0))="","",INDEX('Aide roster'!$F$6:$F$305,MATCH(A938,'Aide roster'!$B$6:$B$305,0))),""))</f>
        <v/>
      </c>
      <c r="Q938" s="12" t="str">
        <f>IF(A938="","",IFERROR(IF(INDEX('Aide roster'!$G$6:$G$305,MATCH(A938,'Aide roster'!$B$6:$B$305,0))="","",INDEX('Aide roster'!$G$6:$G$305,MATCH(A938,'Aide roster'!$B$6:$B$305,0))),""))</f>
        <v/>
      </c>
      <c r="R938" s="11" t="str">
        <f t="shared" si="42"/>
        <v/>
      </c>
      <c r="S938" s="13" t="str">
        <f t="shared" si="43"/>
        <v/>
      </c>
      <c r="T938" s="11" t="str">
        <f t="shared" si="44"/>
        <v/>
      </c>
    </row>
    <row r="939" spans="1:20" x14ac:dyDescent="0.3">
      <c r="A939" s="11"/>
      <c r="B939" s="11" t="str">
        <f>IF(A939="","",IFERROR(INDEX('Aide roster'!$A$6:$A$305,MATCH(A939,'Aide roster'!$B$6:$B$305,0)),"ID not on roster"))</f>
        <v/>
      </c>
      <c r="C939" s="12"/>
      <c r="D939" s="13"/>
      <c r="E939" s="11"/>
      <c r="F939" s="11"/>
      <c r="G939" s="11"/>
      <c r="H939" s="11"/>
      <c r="I939" s="11"/>
      <c r="J939" s="12"/>
      <c r="K939" s="11"/>
      <c r="L939" s="11"/>
      <c r="M939" s="11"/>
      <c r="N939" s="11"/>
      <c r="O939" s="11"/>
      <c r="P939" s="12" t="str">
        <f>IF(A939="","",IFERROR(IF(INDEX('Aide roster'!$F$6:$F$305,MATCH(A939,'Aide roster'!$B$6:$B$305,0))="","",INDEX('Aide roster'!$F$6:$F$305,MATCH(A939,'Aide roster'!$B$6:$B$305,0))),""))</f>
        <v/>
      </c>
      <c r="Q939" s="12" t="str">
        <f>IF(A939="","",IFERROR(IF(INDEX('Aide roster'!$G$6:$G$305,MATCH(A939,'Aide roster'!$B$6:$B$305,0))="","",INDEX('Aide roster'!$G$6:$G$305,MATCH(A939,'Aide roster'!$B$6:$B$305,0))),""))</f>
        <v/>
      </c>
      <c r="R939" s="11" t="str">
        <f t="shared" si="42"/>
        <v/>
      </c>
      <c r="S939" s="13" t="str">
        <f t="shared" si="43"/>
        <v/>
      </c>
      <c r="T939" s="11" t="str">
        <f t="shared" si="44"/>
        <v/>
      </c>
    </row>
    <row r="940" spans="1:20" x14ac:dyDescent="0.3">
      <c r="A940" s="11"/>
      <c r="B940" s="11" t="str">
        <f>IF(A940="","",IFERROR(INDEX('Aide roster'!$A$6:$A$305,MATCH(A940,'Aide roster'!$B$6:$B$305,0)),"ID not on roster"))</f>
        <v/>
      </c>
      <c r="C940" s="12"/>
      <c r="D940" s="13"/>
      <c r="E940" s="11"/>
      <c r="F940" s="11"/>
      <c r="G940" s="11"/>
      <c r="H940" s="11"/>
      <c r="I940" s="11"/>
      <c r="J940" s="12"/>
      <c r="K940" s="11"/>
      <c r="L940" s="11"/>
      <c r="M940" s="11"/>
      <c r="N940" s="11"/>
      <c r="O940" s="11"/>
      <c r="P940" s="12" t="str">
        <f>IF(A940="","",IFERROR(IF(INDEX('Aide roster'!$F$6:$F$305,MATCH(A940,'Aide roster'!$B$6:$B$305,0))="","",INDEX('Aide roster'!$F$6:$F$305,MATCH(A940,'Aide roster'!$B$6:$B$305,0))),""))</f>
        <v/>
      </c>
      <c r="Q940" s="12" t="str">
        <f>IF(A940="","",IFERROR(IF(INDEX('Aide roster'!$G$6:$G$305,MATCH(A940,'Aide roster'!$B$6:$B$305,0))="","",INDEX('Aide roster'!$G$6:$G$305,MATCH(A940,'Aide roster'!$B$6:$B$305,0))),""))</f>
        <v/>
      </c>
      <c r="R940" s="11" t="str">
        <f t="shared" si="42"/>
        <v/>
      </c>
      <c r="S940" s="13" t="str">
        <f t="shared" si="43"/>
        <v/>
      </c>
      <c r="T940" s="11" t="str">
        <f t="shared" si="44"/>
        <v/>
      </c>
    </row>
    <row r="941" spans="1:20" x14ac:dyDescent="0.3">
      <c r="A941" s="11"/>
      <c r="B941" s="11" t="str">
        <f>IF(A941="","",IFERROR(INDEX('Aide roster'!$A$6:$A$305,MATCH(A941,'Aide roster'!$B$6:$B$305,0)),"ID not on roster"))</f>
        <v/>
      </c>
      <c r="C941" s="12"/>
      <c r="D941" s="13"/>
      <c r="E941" s="11"/>
      <c r="F941" s="11"/>
      <c r="G941" s="11"/>
      <c r="H941" s="11"/>
      <c r="I941" s="11"/>
      <c r="J941" s="12"/>
      <c r="K941" s="11"/>
      <c r="L941" s="11"/>
      <c r="M941" s="11"/>
      <c r="N941" s="11"/>
      <c r="O941" s="11"/>
      <c r="P941" s="12" t="str">
        <f>IF(A941="","",IFERROR(IF(INDEX('Aide roster'!$F$6:$F$305,MATCH(A941,'Aide roster'!$B$6:$B$305,0))="","",INDEX('Aide roster'!$F$6:$F$305,MATCH(A941,'Aide roster'!$B$6:$B$305,0))),""))</f>
        <v/>
      </c>
      <c r="Q941" s="12" t="str">
        <f>IF(A941="","",IFERROR(IF(INDEX('Aide roster'!$G$6:$G$305,MATCH(A941,'Aide roster'!$B$6:$B$305,0))="","",INDEX('Aide roster'!$G$6:$G$305,MATCH(A941,'Aide roster'!$B$6:$B$305,0))),""))</f>
        <v/>
      </c>
      <c r="R941" s="11" t="str">
        <f t="shared" si="42"/>
        <v/>
      </c>
      <c r="S941" s="13" t="str">
        <f t="shared" si="43"/>
        <v/>
      </c>
      <c r="T941" s="11" t="str">
        <f t="shared" si="44"/>
        <v/>
      </c>
    </row>
    <row r="942" spans="1:20" x14ac:dyDescent="0.3">
      <c r="A942" s="11"/>
      <c r="B942" s="11" t="str">
        <f>IF(A942="","",IFERROR(INDEX('Aide roster'!$A$6:$A$305,MATCH(A942,'Aide roster'!$B$6:$B$305,0)),"ID not on roster"))</f>
        <v/>
      </c>
      <c r="C942" s="12"/>
      <c r="D942" s="13"/>
      <c r="E942" s="11"/>
      <c r="F942" s="11"/>
      <c r="G942" s="11"/>
      <c r="H942" s="11"/>
      <c r="I942" s="11"/>
      <c r="J942" s="12"/>
      <c r="K942" s="11"/>
      <c r="L942" s="11"/>
      <c r="M942" s="11"/>
      <c r="N942" s="11"/>
      <c r="O942" s="11"/>
      <c r="P942" s="12" t="str">
        <f>IF(A942="","",IFERROR(IF(INDEX('Aide roster'!$F$6:$F$305,MATCH(A942,'Aide roster'!$B$6:$B$305,0))="","",INDEX('Aide roster'!$F$6:$F$305,MATCH(A942,'Aide roster'!$B$6:$B$305,0))),""))</f>
        <v/>
      </c>
      <c r="Q942" s="12" t="str">
        <f>IF(A942="","",IFERROR(IF(INDEX('Aide roster'!$G$6:$G$305,MATCH(A942,'Aide roster'!$B$6:$B$305,0))="","",INDEX('Aide roster'!$G$6:$G$305,MATCH(A942,'Aide roster'!$B$6:$B$305,0))),""))</f>
        <v/>
      </c>
      <c r="R942" s="11" t="str">
        <f t="shared" si="42"/>
        <v/>
      </c>
      <c r="S942" s="13" t="str">
        <f t="shared" si="43"/>
        <v/>
      </c>
      <c r="T942" s="11" t="str">
        <f t="shared" si="44"/>
        <v/>
      </c>
    </row>
    <row r="943" spans="1:20" x14ac:dyDescent="0.3">
      <c r="A943" s="11"/>
      <c r="B943" s="11" t="str">
        <f>IF(A943="","",IFERROR(INDEX('Aide roster'!$A$6:$A$305,MATCH(A943,'Aide roster'!$B$6:$B$305,0)),"ID not on roster"))</f>
        <v/>
      </c>
      <c r="C943" s="12"/>
      <c r="D943" s="13"/>
      <c r="E943" s="11"/>
      <c r="F943" s="11"/>
      <c r="G943" s="11"/>
      <c r="H943" s="11"/>
      <c r="I943" s="11"/>
      <c r="J943" s="12"/>
      <c r="K943" s="11"/>
      <c r="L943" s="11"/>
      <c r="M943" s="11"/>
      <c r="N943" s="11"/>
      <c r="O943" s="11"/>
      <c r="P943" s="12" t="str">
        <f>IF(A943="","",IFERROR(IF(INDEX('Aide roster'!$F$6:$F$305,MATCH(A943,'Aide roster'!$B$6:$B$305,0))="","",INDEX('Aide roster'!$F$6:$F$305,MATCH(A943,'Aide roster'!$B$6:$B$305,0))),""))</f>
        <v/>
      </c>
      <c r="Q943" s="12" t="str">
        <f>IF(A943="","",IFERROR(IF(INDEX('Aide roster'!$G$6:$G$305,MATCH(A943,'Aide roster'!$B$6:$B$305,0))="","",INDEX('Aide roster'!$G$6:$G$305,MATCH(A943,'Aide roster'!$B$6:$B$305,0))),""))</f>
        <v/>
      </c>
      <c r="R943" s="11" t="str">
        <f t="shared" si="42"/>
        <v/>
      </c>
      <c r="S943" s="13" t="str">
        <f t="shared" si="43"/>
        <v/>
      </c>
      <c r="T943" s="11" t="str">
        <f t="shared" si="44"/>
        <v/>
      </c>
    </row>
    <row r="944" spans="1:20" x14ac:dyDescent="0.3">
      <c r="A944" s="11"/>
      <c r="B944" s="11" t="str">
        <f>IF(A944="","",IFERROR(INDEX('Aide roster'!$A$6:$A$305,MATCH(A944,'Aide roster'!$B$6:$B$305,0)),"ID not on roster"))</f>
        <v/>
      </c>
      <c r="C944" s="12"/>
      <c r="D944" s="13"/>
      <c r="E944" s="11"/>
      <c r="F944" s="11"/>
      <c r="G944" s="11"/>
      <c r="H944" s="11"/>
      <c r="I944" s="11"/>
      <c r="J944" s="12"/>
      <c r="K944" s="11"/>
      <c r="L944" s="11"/>
      <c r="M944" s="11"/>
      <c r="N944" s="11"/>
      <c r="O944" s="11"/>
      <c r="P944" s="12" t="str">
        <f>IF(A944="","",IFERROR(IF(INDEX('Aide roster'!$F$6:$F$305,MATCH(A944,'Aide roster'!$B$6:$B$305,0))="","",INDEX('Aide roster'!$F$6:$F$305,MATCH(A944,'Aide roster'!$B$6:$B$305,0))),""))</f>
        <v/>
      </c>
      <c r="Q944" s="12" t="str">
        <f>IF(A944="","",IFERROR(IF(INDEX('Aide roster'!$G$6:$G$305,MATCH(A944,'Aide roster'!$B$6:$B$305,0))="","",INDEX('Aide roster'!$G$6:$G$305,MATCH(A944,'Aide roster'!$B$6:$B$305,0))),""))</f>
        <v/>
      </c>
      <c r="R944" s="11" t="str">
        <f t="shared" si="42"/>
        <v/>
      </c>
      <c r="S944" s="13" t="str">
        <f t="shared" si="43"/>
        <v/>
      </c>
      <c r="T944" s="11" t="str">
        <f t="shared" si="44"/>
        <v/>
      </c>
    </row>
    <row r="945" spans="1:20" x14ac:dyDescent="0.3">
      <c r="A945" s="11"/>
      <c r="B945" s="11" t="str">
        <f>IF(A945="","",IFERROR(INDEX('Aide roster'!$A$6:$A$305,MATCH(A945,'Aide roster'!$B$6:$B$305,0)),"ID not on roster"))</f>
        <v/>
      </c>
      <c r="C945" s="12"/>
      <c r="D945" s="13"/>
      <c r="E945" s="11"/>
      <c r="F945" s="11"/>
      <c r="G945" s="11"/>
      <c r="H945" s="11"/>
      <c r="I945" s="11"/>
      <c r="J945" s="12"/>
      <c r="K945" s="11"/>
      <c r="L945" s="11"/>
      <c r="M945" s="11"/>
      <c r="N945" s="11"/>
      <c r="O945" s="11"/>
      <c r="P945" s="12" t="str">
        <f>IF(A945="","",IFERROR(IF(INDEX('Aide roster'!$F$6:$F$305,MATCH(A945,'Aide roster'!$B$6:$B$305,0))="","",INDEX('Aide roster'!$F$6:$F$305,MATCH(A945,'Aide roster'!$B$6:$B$305,0))),""))</f>
        <v/>
      </c>
      <c r="Q945" s="12" t="str">
        <f>IF(A945="","",IFERROR(IF(INDEX('Aide roster'!$G$6:$G$305,MATCH(A945,'Aide roster'!$B$6:$B$305,0))="","",INDEX('Aide roster'!$G$6:$G$305,MATCH(A945,'Aide roster'!$B$6:$B$305,0))),""))</f>
        <v/>
      </c>
      <c r="R945" s="11" t="str">
        <f t="shared" si="42"/>
        <v/>
      </c>
      <c r="S945" s="13" t="str">
        <f t="shared" si="43"/>
        <v/>
      </c>
      <c r="T945" s="11" t="str">
        <f t="shared" si="44"/>
        <v/>
      </c>
    </row>
    <row r="946" spans="1:20" x14ac:dyDescent="0.3">
      <c r="A946" s="11"/>
      <c r="B946" s="11" t="str">
        <f>IF(A946="","",IFERROR(INDEX('Aide roster'!$A$6:$A$305,MATCH(A946,'Aide roster'!$B$6:$B$305,0)),"ID not on roster"))</f>
        <v/>
      </c>
      <c r="C946" s="12"/>
      <c r="D946" s="13"/>
      <c r="E946" s="11"/>
      <c r="F946" s="11"/>
      <c r="G946" s="11"/>
      <c r="H946" s="11"/>
      <c r="I946" s="11"/>
      <c r="J946" s="12"/>
      <c r="K946" s="11"/>
      <c r="L946" s="11"/>
      <c r="M946" s="11"/>
      <c r="N946" s="11"/>
      <c r="O946" s="11"/>
      <c r="P946" s="12" t="str">
        <f>IF(A946="","",IFERROR(IF(INDEX('Aide roster'!$F$6:$F$305,MATCH(A946,'Aide roster'!$B$6:$B$305,0))="","",INDEX('Aide roster'!$F$6:$F$305,MATCH(A946,'Aide roster'!$B$6:$B$305,0))),""))</f>
        <v/>
      </c>
      <c r="Q946" s="12" t="str">
        <f>IF(A946="","",IFERROR(IF(INDEX('Aide roster'!$G$6:$G$305,MATCH(A946,'Aide roster'!$B$6:$B$305,0))="","",INDEX('Aide roster'!$G$6:$G$305,MATCH(A946,'Aide roster'!$B$6:$B$305,0))),""))</f>
        <v/>
      </c>
      <c r="R946" s="11" t="str">
        <f t="shared" si="42"/>
        <v/>
      </c>
      <c r="S946" s="13" t="str">
        <f t="shared" si="43"/>
        <v/>
      </c>
      <c r="T946" s="11" t="str">
        <f t="shared" si="44"/>
        <v/>
      </c>
    </row>
    <row r="947" spans="1:20" x14ac:dyDescent="0.3">
      <c r="A947" s="11"/>
      <c r="B947" s="11" t="str">
        <f>IF(A947="","",IFERROR(INDEX('Aide roster'!$A$6:$A$305,MATCH(A947,'Aide roster'!$B$6:$B$305,0)),"ID not on roster"))</f>
        <v/>
      </c>
      <c r="C947" s="12"/>
      <c r="D947" s="13"/>
      <c r="E947" s="11"/>
      <c r="F947" s="11"/>
      <c r="G947" s="11"/>
      <c r="H947" s="11"/>
      <c r="I947" s="11"/>
      <c r="J947" s="12"/>
      <c r="K947" s="11"/>
      <c r="L947" s="11"/>
      <c r="M947" s="11"/>
      <c r="N947" s="11"/>
      <c r="O947" s="11"/>
      <c r="P947" s="12" t="str">
        <f>IF(A947="","",IFERROR(IF(INDEX('Aide roster'!$F$6:$F$305,MATCH(A947,'Aide roster'!$B$6:$B$305,0))="","",INDEX('Aide roster'!$F$6:$F$305,MATCH(A947,'Aide roster'!$B$6:$B$305,0))),""))</f>
        <v/>
      </c>
      <c r="Q947" s="12" t="str">
        <f>IF(A947="","",IFERROR(IF(INDEX('Aide roster'!$G$6:$G$305,MATCH(A947,'Aide roster'!$B$6:$B$305,0))="","",INDEX('Aide roster'!$G$6:$G$305,MATCH(A947,'Aide roster'!$B$6:$B$305,0))),""))</f>
        <v/>
      </c>
      <c r="R947" s="11" t="str">
        <f t="shared" si="42"/>
        <v/>
      </c>
      <c r="S947" s="13" t="str">
        <f t="shared" si="43"/>
        <v/>
      </c>
      <c r="T947" s="11" t="str">
        <f t="shared" si="44"/>
        <v/>
      </c>
    </row>
    <row r="948" spans="1:20" x14ac:dyDescent="0.3">
      <c r="A948" s="11"/>
      <c r="B948" s="11" t="str">
        <f>IF(A948="","",IFERROR(INDEX('Aide roster'!$A$6:$A$305,MATCH(A948,'Aide roster'!$B$6:$B$305,0)),"ID not on roster"))</f>
        <v/>
      </c>
      <c r="C948" s="12"/>
      <c r="D948" s="13"/>
      <c r="E948" s="11"/>
      <c r="F948" s="11"/>
      <c r="G948" s="11"/>
      <c r="H948" s="11"/>
      <c r="I948" s="11"/>
      <c r="J948" s="12"/>
      <c r="K948" s="11"/>
      <c r="L948" s="11"/>
      <c r="M948" s="11"/>
      <c r="N948" s="11"/>
      <c r="O948" s="11"/>
      <c r="P948" s="12" t="str">
        <f>IF(A948="","",IFERROR(IF(INDEX('Aide roster'!$F$6:$F$305,MATCH(A948,'Aide roster'!$B$6:$B$305,0))="","",INDEX('Aide roster'!$F$6:$F$305,MATCH(A948,'Aide roster'!$B$6:$B$305,0))),""))</f>
        <v/>
      </c>
      <c r="Q948" s="12" t="str">
        <f>IF(A948="","",IFERROR(IF(INDEX('Aide roster'!$G$6:$G$305,MATCH(A948,'Aide roster'!$B$6:$B$305,0))="","",INDEX('Aide roster'!$G$6:$G$305,MATCH(A948,'Aide roster'!$B$6:$B$305,0))),""))</f>
        <v/>
      </c>
      <c r="R948" s="11" t="str">
        <f t="shared" si="42"/>
        <v/>
      </c>
      <c r="S948" s="13" t="str">
        <f t="shared" si="43"/>
        <v/>
      </c>
      <c r="T948" s="11" t="str">
        <f t="shared" si="44"/>
        <v/>
      </c>
    </row>
    <row r="949" spans="1:20" x14ac:dyDescent="0.3">
      <c r="A949" s="11"/>
      <c r="B949" s="11" t="str">
        <f>IF(A949="","",IFERROR(INDEX('Aide roster'!$A$6:$A$305,MATCH(A949,'Aide roster'!$B$6:$B$305,0)),"ID not on roster"))</f>
        <v/>
      </c>
      <c r="C949" s="12"/>
      <c r="D949" s="13"/>
      <c r="E949" s="11"/>
      <c r="F949" s="11"/>
      <c r="G949" s="11"/>
      <c r="H949" s="11"/>
      <c r="I949" s="11"/>
      <c r="J949" s="12"/>
      <c r="K949" s="11"/>
      <c r="L949" s="11"/>
      <c r="M949" s="11"/>
      <c r="N949" s="11"/>
      <c r="O949" s="11"/>
      <c r="P949" s="12" t="str">
        <f>IF(A949="","",IFERROR(IF(INDEX('Aide roster'!$F$6:$F$305,MATCH(A949,'Aide roster'!$B$6:$B$305,0))="","",INDEX('Aide roster'!$F$6:$F$305,MATCH(A949,'Aide roster'!$B$6:$B$305,0))),""))</f>
        <v/>
      </c>
      <c r="Q949" s="12" t="str">
        <f>IF(A949="","",IFERROR(IF(INDEX('Aide roster'!$G$6:$G$305,MATCH(A949,'Aide roster'!$B$6:$B$305,0))="","",INDEX('Aide roster'!$G$6:$G$305,MATCH(A949,'Aide roster'!$B$6:$B$305,0))),""))</f>
        <v/>
      </c>
      <c r="R949" s="11" t="str">
        <f t="shared" si="42"/>
        <v/>
      </c>
      <c r="S949" s="13" t="str">
        <f t="shared" si="43"/>
        <v/>
      </c>
      <c r="T949" s="11" t="str">
        <f t="shared" si="44"/>
        <v/>
      </c>
    </row>
    <row r="950" spans="1:20" x14ac:dyDescent="0.3">
      <c r="A950" s="11"/>
      <c r="B950" s="11" t="str">
        <f>IF(A950="","",IFERROR(INDEX('Aide roster'!$A$6:$A$305,MATCH(A950,'Aide roster'!$B$6:$B$305,0)),"ID not on roster"))</f>
        <v/>
      </c>
      <c r="C950" s="12"/>
      <c r="D950" s="13"/>
      <c r="E950" s="11"/>
      <c r="F950" s="11"/>
      <c r="G950" s="11"/>
      <c r="H950" s="11"/>
      <c r="I950" s="11"/>
      <c r="J950" s="12"/>
      <c r="K950" s="11"/>
      <c r="L950" s="11"/>
      <c r="M950" s="11"/>
      <c r="N950" s="11"/>
      <c r="O950" s="11"/>
      <c r="P950" s="12" t="str">
        <f>IF(A950="","",IFERROR(IF(INDEX('Aide roster'!$F$6:$F$305,MATCH(A950,'Aide roster'!$B$6:$B$305,0))="","",INDEX('Aide roster'!$F$6:$F$305,MATCH(A950,'Aide roster'!$B$6:$B$305,0))),""))</f>
        <v/>
      </c>
      <c r="Q950" s="12" t="str">
        <f>IF(A950="","",IFERROR(IF(INDEX('Aide roster'!$G$6:$G$305,MATCH(A950,'Aide roster'!$B$6:$B$305,0))="","",INDEX('Aide roster'!$G$6:$G$305,MATCH(A950,'Aide roster'!$B$6:$B$305,0))),""))</f>
        <v/>
      </c>
      <c r="R950" s="11" t="str">
        <f t="shared" si="42"/>
        <v/>
      </c>
      <c r="S950" s="13" t="str">
        <f t="shared" si="43"/>
        <v/>
      </c>
      <c r="T950" s="11" t="str">
        <f t="shared" si="44"/>
        <v/>
      </c>
    </row>
    <row r="951" spans="1:20" x14ac:dyDescent="0.3">
      <c r="A951" s="11"/>
      <c r="B951" s="11" t="str">
        <f>IF(A951="","",IFERROR(INDEX('Aide roster'!$A$6:$A$305,MATCH(A951,'Aide roster'!$B$6:$B$305,0)),"ID not on roster"))</f>
        <v/>
      </c>
      <c r="C951" s="12"/>
      <c r="D951" s="13"/>
      <c r="E951" s="11"/>
      <c r="F951" s="11"/>
      <c r="G951" s="11"/>
      <c r="H951" s="11"/>
      <c r="I951" s="11"/>
      <c r="J951" s="12"/>
      <c r="K951" s="11"/>
      <c r="L951" s="11"/>
      <c r="M951" s="11"/>
      <c r="N951" s="11"/>
      <c r="O951" s="11"/>
      <c r="P951" s="12" t="str">
        <f>IF(A951="","",IFERROR(IF(INDEX('Aide roster'!$F$6:$F$305,MATCH(A951,'Aide roster'!$B$6:$B$305,0))="","",INDEX('Aide roster'!$F$6:$F$305,MATCH(A951,'Aide roster'!$B$6:$B$305,0))),""))</f>
        <v/>
      </c>
      <c r="Q951" s="12" t="str">
        <f>IF(A951="","",IFERROR(IF(INDEX('Aide roster'!$G$6:$G$305,MATCH(A951,'Aide roster'!$B$6:$B$305,0))="","",INDEX('Aide roster'!$G$6:$G$305,MATCH(A951,'Aide roster'!$B$6:$B$305,0))),""))</f>
        <v/>
      </c>
      <c r="R951" s="11" t="str">
        <f t="shared" si="42"/>
        <v/>
      </c>
      <c r="S951" s="13" t="str">
        <f t="shared" si="43"/>
        <v/>
      </c>
      <c r="T951" s="11" t="str">
        <f t="shared" si="44"/>
        <v/>
      </c>
    </row>
    <row r="952" spans="1:20" x14ac:dyDescent="0.3">
      <c r="A952" s="11"/>
      <c r="B952" s="11" t="str">
        <f>IF(A952="","",IFERROR(INDEX('Aide roster'!$A$6:$A$305,MATCH(A952,'Aide roster'!$B$6:$B$305,0)),"ID not on roster"))</f>
        <v/>
      </c>
      <c r="C952" s="12"/>
      <c r="D952" s="13"/>
      <c r="E952" s="11"/>
      <c r="F952" s="11"/>
      <c r="G952" s="11"/>
      <c r="H952" s="11"/>
      <c r="I952" s="11"/>
      <c r="J952" s="12"/>
      <c r="K952" s="11"/>
      <c r="L952" s="11"/>
      <c r="M952" s="11"/>
      <c r="N952" s="11"/>
      <c r="O952" s="11"/>
      <c r="P952" s="12" t="str">
        <f>IF(A952="","",IFERROR(IF(INDEX('Aide roster'!$F$6:$F$305,MATCH(A952,'Aide roster'!$B$6:$B$305,0))="","",INDEX('Aide roster'!$F$6:$F$305,MATCH(A952,'Aide roster'!$B$6:$B$305,0))),""))</f>
        <v/>
      </c>
      <c r="Q952" s="12" t="str">
        <f>IF(A952="","",IFERROR(IF(INDEX('Aide roster'!$G$6:$G$305,MATCH(A952,'Aide roster'!$B$6:$B$305,0))="","",INDEX('Aide roster'!$G$6:$G$305,MATCH(A952,'Aide roster'!$B$6:$B$305,0))),""))</f>
        <v/>
      </c>
      <c r="R952" s="11" t="str">
        <f t="shared" si="42"/>
        <v/>
      </c>
      <c r="S952" s="13" t="str">
        <f t="shared" si="43"/>
        <v/>
      </c>
      <c r="T952" s="11" t="str">
        <f t="shared" si="44"/>
        <v/>
      </c>
    </row>
    <row r="953" spans="1:20" x14ac:dyDescent="0.3">
      <c r="A953" s="11"/>
      <c r="B953" s="11" t="str">
        <f>IF(A953="","",IFERROR(INDEX('Aide roster'!$A$6:$A$305,MATCH(A953,'Aide roster'!$B$6:$B$305,0)),"ID not on roster"))</f>
        <v/>
      </c>
      <c r="C953" s="12"/>
      <c r="D953" s="13"/>
      <c r="E953" s="11"/>
      <c r="F953" s="11"/>
      <c r="G953" s="11"/>
      <c r="H953" s="11"/>
      <c r="I953" s="11"/>
      <c r="J953" s="12"/>
      <c r="K953" s="11"/>
      <c r="L953" s="11"/>
      <c r="M953" s="11"/>
      <c r="N953" s="11"/>
      <c r="O953" s="11"/>
      <c r="P953" s="12" t="str">
        <f>IF(A953="","",IFERROR(IF(INDEX('Aide roster'!$F$6:$F$305,MATCH(A953,'Aide roster'!$B$6:$B$305,0))="","",INDEX('Aide roster'!$F$6:$F$305,MATCH(A953,'Aide roster'!$B$6:$B$305,0))),""))</f>
        <v/>
      </c>
      <c r="Q953" s="12" t="str">
        <f>IF(A953="","",IFERROR(IF(INDEX('Aide roster'!$G$6:$G$305,MATCH(A953,'Aide roster'!$B$6:$B$305,0))="","",INDEX('Aide roster'!$G$6:$G$305,MATCH(A953,'Aide roster'!$B$6:$B$305,0))),""))</f>
        <v/>
      </c>
      <c r="R953" s="11" t="str">
        <f t="shared" si="42"/>
        <v/>
      </c>
      <c r="S953" s="13" t="str">
        <f t="shared" si="43"/>
        <v/>
      </c>
      <c r="T953" s="11" t="str">
        <f t="shared" si="44"/>
        <v/>
      </c>
    </row>
    <row r="954" spans="1:20" x14ac:dyDescent="0.3">
      <c r="A954" s="11"/>
      <c r="B954" s="11" t="str">
        <f>IF(A954="","",IFERROR(INDEX('Aide roster'!$A$6:$A$305,MATCH(A954,'Aide roster'!$B$6:$B$305,0)),"ID not on roster"))</f>
        <v/>
      </c>
      <c r="C954" s="12"/>
      <c r="D954" s="13"/>
      <c r="E954" s="11"/>
      <c r="F954" s="11"/>
      <c r="G954" s="11"/>
      <c r="H954" s="11"/>
      <c r="I954" s="11"/>
      <c r="J954" s="12"/>
      <c r="K954" s="11"/>
      <c r="L954" s="11"/>
      <c r="M954" s="11"/>
      <c r="N954" s="11"/>
      <c r="O954" s="11"/>
      <c r="P954" s="12" t="str">
        <f>IF(A954="","",IFERROR(IF(INDEX('Aide roster'!$F$6:$F$305,MATCH(A954,'Aide roster'!$B$6:$B$305,0))="","",INDEX('Aide roster'!$F$6:$F$305,MATCH(A954,'Aide roster'!$B$6:$B$305,0))),""))</f>
        <v/>
      </c>
      <c r="Q954" s="12" t="str">
        <f>IF(A954="","",IFERROR(IF(INDEX('Aide roster'!$G$6:$G$305,MATCH(A954,'Aide roster'!$B$6:$B$305,0))="","",INDEX('Aide roster'!$G$6:$G$305,MATCH(A954,'Aide roster'!$B$6:$B$305,0))),""))</f>
        <v/>
      </c>
      <c r="R954" s="11" t="str">
        <f t="shared" si="42"/>
        <v/>
      </c>
      <c r="S954" s="13" t="str">
        <f t="shared" si="43"/>
        <v/>
      </c>
      <c r="T954" s="11" t="str">
        <f t="shared" si="44"/>
        <v/>
      </c>
    </row>
    <row r="955" spans="1:20" x14ac:dyDescent="0.3">
      <c r="A955" s="11"/>
      <c r="B955" s="11" t="str">
        <f>IF(A955="","",IFERROR(INDEX('Aide roster'!$A$6:$A$305,MATCH(A955,'Aide roster'!$B$6:$B$305,0)),"ID not on roster"))</f>
        <v/>
      </c>
      <c r="C955" s="12"/>
      <c r="D955" s="13"/>
      <c r="E955" s="11"/>
      <c r="F955" s="11"/>
      <c r="G955" s="11"/>
      <c r="H955" s="11"/>
      <c r="I955" s="11"/>
      <c r="J955" s="12"/>
      <c r="K955" s="11"/>
      <c r="L955" s="11"/>
      <c r="M955" s="11"/>
      <c r="N955" s="11"/>
      <c r="O955" s="11"/>
      <c r="P955" s="12" t="str">
        <f>IF(A955="","",IFERROR(IF(INDEX('Aide roster'!$F$6:$F$305,MATCH(A955,'Aide roster'!$B$6:$B$305,0))="","",INDEX('Aide roster'!$F$6:$F$305,MATCH(A955,'Aide roster'!$B$6:$B$305,0))),""))</f>
        <v/>
      </c>
      <c r="Q955" s="12" t="str">
        <f>IF(A955="","",IFERROR(IF(INDEX('Aide roster'!$G$6:$G$305,MATCH(A955,'Aide roster'!$B$6:$B$305,0))="","",INDEX('Aide roster'!$G$6:$G$305,MATCH(A955,'Aide roster'!$B$6:$B$305,0))),""))</f>
        <v/>
      </c>
      <c r="R955" s="11" t="str">
        <f t="shared" si="42"/>
        <v/>
      </c>
      <c r="S955" s="13" t="str">
        <f t="shared" si="43"/>
        <v/>
      </c>
      <c r="T955" s="11" t="str">
        <f t="shared" si="44"/>
        <v/>
      </c>
    </row>
    <row r="956" spans="1:20" x14ac:dyDescent="0.3">
      <c r="A956" s="11"/>
      <c r="B956" s="11" t="str">
        <f>IF(A956="","",IFERROR(INDEX('Aide roster'!$A$6:$A$305,MATCH(A956,'Aide roster'!$B$6:$B$305,0)),"ID not on roster"))</f>
        <v/>
      </c>
      <c r="C956" s="12"/>
      <c r="D956" s="13"/>
      <c r="E956" s="11"/>
      <c r="F956" s="11"/>
      <c r="G956" s="11"/>
      <c r="H956" s="11"/>
      <c r="I956" s="11"/>
      <c r="J956" s="12"/>
      <c r="K956" s="11"/>
      <c r="L956" s="11"/>
      <c r="M956" s="11"/>
      <c r="N956" s="11"/>
      <c r="O956" s="11"/>
      <c r="P956" s="12" t="str">
        <f>IF(A956="","",IFERROR(IF(INDEX('Aide roster'!$F$6:$F$305,MATCH(A956,'Aide roster'!$B$6:$B$305,0))="","",INDEX('Aide roster'!$F$6:$F$305,MATCH(A956,'Aide roster'!$B$6:$B$305,0))),""))</f>
        <v/>
      </c>
      <c r="Q956" s="12" t="str">
        <f>IF(A956="","",IFERROR(IF(INDEX('Aide roster'!$G$6:$G$305,MATCH(A956,'Aide roster'!$B$6:$B$305,0))="","",INDEX('Aide roster'!$G$6:$G$305,MATCH(A956,'Aide roster'!$B$6:$B$305,0))),""))</f>
        <v/>
      </c>
      <c r="R956" s="11" t="str">
        <f t="shared" si="42"/>
        <v/>
      </c>
      <c r="S956" s="13" t="str">
        <f t="shared" si="43"/>
        <v/>
      </c>
      <c r="T956" s="11" t="str">
        <f t="shared" si="44"/>
        <v/>
      </c>
    </row>
    <row r="957" spans="1:20" x14ac:dyDescent="0.3">
      <c r="A957" s="11"/>
      <c r="B957" s="11" t="str">
        <f>IF(A957="","",IFERROR(INDEX('Aide roster'!$A$6:$A$305,MATCH(A957,'Aide roster'!$B$6:$B$305,0)),"ID not on roster"))</f>
        <v/>
      </c>
      <c r="C957" s="12"/>
      <c r="D957" s="13"/>
      <c r="E957" s="11"/>
      <c r="F957" s="11"/>
      <c r="G957" s="11"/>
      <c r="H957" s="11"/>
      <c r="I957" s="11"/>
      <c r="J957" s="12"/>
      <c r="K957" s="11"/>
      <c r="L957" s="11"/>
      <c r="M957" s="11"/>
      <c r="N957" s="11"/>
      <c r="O957" s="11"/>
      <c r="P957" s="12" t="str">
        <f>IF(A957="","",IFERROR(IF(INDEX('Aide roster'!$F$6:$F$305,MATCH(A957,'Aide roster'!$B$6:$B$305,0))="","",INDEX('Aide roster'!$F$6:$F$305,MATCH(A957,'Aide roster'!$B$6:$B$305,0))),""))</f>
        <v/>
      </c>
      <c r="Q957" s="12" t="str">
        <f>IF(A957="","",IFERROR(IF(INDEX('Aide roster'!$G$6:$G$305,MATCH(A957,'Aide roster'!$B$6:$B$305,0))="","",INDEX('Aide roster'!$G$6:$G$305,MATCH(A957,'Aide roster'!$B$6:$B$305,0))),""))</f>
        <v/>
      </c>
      <c r="R957" s="11" t="str">
        <f t="shared" si="42"/>
        <v/>
      </c>
      <c r="S957" s="13" t="str">
        <f t="shared" si="43"/>
        <v/>
      </c>
      <c r="T957" s="11" t="str">
        <f t="shared" si="44"/>
        <v/>
      </c>
    </row>
    <row r="958" spans="1:20" x14ac:dyDescent="0.3">
      <c r="A958" s="11"/>
      <c r="B958" s="11" t="str">
        <f>IF(A958="","",IFERROR(INDEX('Aide roster'!$A$6:$A$305,MATCH(A958,'Aide roster'!$B$6:$B$305,0)),"ID not on roster"))</f>
        <v/>
      </c>
      <c r="C958" s="12"/>
      <c r="D958" s="13"/>
      <c r="E958" s="11"/>
      <c r="F958" s="11"/>
      <c r="G958" s="11"/>
      <c r="H958" s="11"/>
      <c r="I958" s="11"/>
      <c r="J958" s="12"/>
      <c r="K958" s="11"/>
      <c r="L958" s="11"/>
      <c r="M958" s="11"/>
      <c r="N958" s="11"/>
      <c r="O958" s="11"/>
      <c r="P958" s="12" t="str">
        <f>IF(A958="","",IFERROR(IF(INDEX('Aide roster'!$F$6:$F$305,MATCH(A958,'Aide roster'!$B$6:$B$305,0))="","",INDEX('Aide roster'!$F$6:$F$305,MATCH(A958,'Aide roster'!$B$6:$B$305,0))),""))</f>
        <v/>
      </c>
      <c r="Q958" s="12" t="str">
        <f>IF(A958="","",IFERROR(IF(INDEX('Aide roster'!$G$6:$G$305,MATCH(A958,'Aide roster'!$B$6:$B$305,0))="","",INDEX('Aide roster'!$G$6:$G$305,MATCH(A958,'Aide roster'!$B$6:$B$305,0))),""))</f>
        <v/>
      </c>
      <c r="R958" s="11" t="str">
        <f t="shared" si="42"/>
        <v/>
      </c>
      <c r="S958" s="13" t="str">
        <f t="shared" si="43"/>
        <v/>
      </c>
      <c r="T958" s="11" t="str">
        <f t="shared" si="44"/>
        <v/>
      </c>
    </row>
    <row r="959" spans="1:20" x14ac:dyDescent="0.3">
      <c r="A959" s="11"/>
      <c r="B959" s="11" t="str">
        <f>IF(A959="","",IFERROR(INDEX('Aide roster'!$A$6:$A$305,MATCH(A959,'Aide roster'!$B$6:$B$305,0)),"ID not on roster"))</f>
        <v/>
      </c>
      <c r="C959" s="12"/>
      <c r="D959" s="13"/>
      <c r="E959" s="11"/>
      <c r="F959" s="11"/>
      <c r="G959" s="11"/>
      <c r="H959" s="11"/>
      <c r="I959" s="11"/>
      <c r="J959" s="12"/>
      <c r="K959" s="11"/>
      <c r="L959" s="11"/>
      <c r="M959" s="11"/>
      <c r="N959" s="11"/>
      <c r="O959" s="11"/>
      <c r="P959" s="12" t="str">
        <f>IF(A959="","",IFERROR(IF(INDEX('Aide roster'!$F$6:$F$305,MATCH(A959,'Aide roster'!$B$6:$B$305,0))="","",INDEX('Aide roster'!$F$6:$F$305,MATCH(A959,'Aide roster'!$B$6:$B$305,0))),""))</f>
        <v/>
      </c>
      <c r="Q959" s="12" t="str">
        <f>IF(A959="","",IFERROR(IF(INDEX('Aide roster'!$G$6:$G$305,MATCH(A959,'Aide roster'!$B$6:$B$305,0))="","",INDEX('Aide roster'!$G$6:$G$305,MATCH(A959,'Aide roster'!$B$6:$B$305,0))),""))</f>
        <v/>
      </c>
      <c r="R959" s="11" t="str">
        <f t="shared" si="42"/>
        <v/>
      </c>
      <c r="S959" s="13" t="str">
        <f t="shared" si="43"/>
        <v/>
      </c>
      <c r="T959" s="11" t="str">
        <f t="shared" si="44"/>
        <v/>
      </c>
    </row>
    <row r="960" spans="1:20" x14ac:dyDescent="0.3">
      <c r="A960" s="11"/>
      <c r="B960" s="11" t="str">
        <f>IF(A960="","",IFERROR(INDEX('Aide roster'!$A$6:$A$305,MATCH(A960,'Aide roster'!$B$6:$B$305,0)),"ID not on roster"))</f>
        <v/>
      </c>
      <c r="C960" s="12"/>
      <c r="D960" s="13"/>
      <c r="E960" s="11"/>
      <c r="F960" s="11"/>
      <c r="G960" s="11"/>
      <c r="H960" s="11"/>
      <c r="I960" s="11"/>
      <c r="J960" s="12"/>
      <c r="K960" s="11"/>
      <c r="L960" s="11"/>
      <c r="M960" s="11"/>
      <c r="N960" s="11"/>
      <c r="O960" s="11"/>
      <c r="P960" s="12" t="str">
        <f>IF(A960="","",IFERROR(IF(INDEX('Aide roster'!$F$6:$F$305,MATCH(A960,'Aide roster'!$B$6:$B$305,0))="","",INDEX('Aide roster'!$F$6:$F$305,MATCH(A960,'Aide roster'!$B$6:$B$305,0))),""))</f>
        <v/>
      </c>
      <c r="Q960" s="12" t="str">
        <f>IF(A960="","",IFERROR(IF(INDEX('Aide roster'!$G$6:$G$305,MATCH(A960,'Aide roster'!$B$6:$B$305,0))="","",INDEX('Aide roster'!$G$6:$G$305,MATCH(A960,'Aide roster'!$B$6:$B$305,0))),""))</f>
        <v/>
      </c>
      <c r="R960" s="11" t="str">
        <f t="shared" si="42"/>
        <v/>
      </c>
      <c r="S960" s="13" t="str">
        <f t="shared" si="43"/>
        <v/>
      </c>
      <c r="T960" s="11" t="str">
        <f t="shared" si="44"/>
        <v/>
      </c>
    </row>
    <row r="961" spans="1:20" x14ac:dyDescent="0.3">
      <c r="A961" s="11"/>
      <c r="B961" s="11" t="str">
        <f>IF(A961="","",IFERROR(INDEX('Aide roster'!$A$6:$A$305,MATCH(A961,'Aide roster'!$B$6:$B$305,0)),"ID not on roster"))</f>
        <v/>
      </c>
      <c r="C961" s="12"/>
      <c r="D961" s="13"/>
      <c r="E961" s="11"/>
      <c r="F961" s="11"/>
      <c r="G961" s="11"/>
      <c r="H961" s="11"/>
      <c r="I961" s="11"/>
      <c r="J961" s="12"/>
      <c r="K961" s="11"/>
      <c r="L961" s="11"/>
      <c r="M961" s="11"/>
      <c r="N961" s="11"/>
      <c r="O961" s="11"/>
      <c r="P961" s="12" t="str">
        <f>IF(A961="","",IFERROR(IF(INDEX('Aide roster'!$F$6:$F$305,MATCH(A961,'Aide roster'!$B$6:$B$305,0))="","",INDEX('Aide roster'!$F$6:$F$305,MATCH(A961,'Aide roster'!$B$6:$B$305,0))),""))</f>
        <v/>
      </c>
      <c r="Q961" s="12" t="str">
        <f>IF(A961="","",IFERROR(IF(INDEX('Aide roster'!$G$6:$G$305,MATCH(A961,'Aide roster'!$B$6:$B$305,0))="","",INDEX('Aide roster'!$G$6:$G$305,MATCH(A961,'Aide roster'!$B$6:$B$305,0))),""))</f>
        <v/>
      </c>
      <c r="R961" s="11" t="str">
        <f t="shared" si="42"/>
        <v/>
      </c>
      <c r="S961" s="13" t="str">
        <f t="shared" si="43"/>
        <v/>
      </c>
      <c r="T961" s="11" t="str">
        <f t="shared" si="44"/>
        <v/>
      </c>
    </row>
    <row r="962" spans="1:20" x14ac:dyDescent="0.3">
      <c r="A962" s="11"/>
      <c r="B962" s="11" t="str">
        <f>IF(A962="","",IFERROR(INDEX('Aide roster'!$A$6:$A$305,MATCH(A962,'Aide roster'!$B$6:$B$305,0)),"ID not on roster"))</f>
        <v/>
      </c>
      <c r="C962" s="12"/>
      <c r="D962" s="13"/>
      <c r="E962" s="11"/>
      <c r="F962" s="11"/>
      <c r="G962" s="11"/>
      <c r="H962" s="11"/>
      <c r="I962" s="11"/>
      <c r="J962" s="12"/>
      <c r="K962" s="11"/>
      <c r="L962" s="11"/>
      <c r="M962" s="11"/>
      <c r="N962" s="11"/>
      <c r="O962" s="11"/>
      <c r="P962" s="12" t="str">
        <f>IF(A962="","",IFERROR(IF(INDEX('Aide roster'!$F$6:$F$305,MATCH(A962,'Aide roster'!$B$6:$B$305,0))="","",INDEX('Aide roster'!$F$6:$F$305,MATCH(A962,'Aide roster'!$B$6:$B$305,0))),""))</f>
        <v/>
      </c>
      <c r="Q962" s="12" t="str">
        <f>IF(A962="","",IFERROR(IF(INDEX('Aide roster'!$G$6:$G$305,MATCH(A962,'Aide roster'!$B$6:$B$305,0))="","",INDEX('Aide roster'!$G$6:$G$305,MATCH(A962,'Aide roster'!$B$6:$B$305,0))),""))</f>
        <v/>
      </c>
      <c r="R962" s="11" t="str">
        <f t="shared" si="42"/>
        <v/>
      </c>
      <c r="S962" s="13" t="str">
        <f t="shared" si="43"/>
        <v/>
      </c>
      <c r="T962" s="11" t="str">
        <f t="shared" si="44"/>
        <v/>
      </c>
    </row>
    <row r="963" spans="1:20" x14ac:dyDescent="0.3">
      <c r="A963" s="11"/>
      <c r="B963" s="11" t="str">
        <f>IF(A963="","",IFERROR(INDEX('Aide roster'!$A$6:$A$305,MATCH(A963,'Aide roster'!$B$6:$B$305,0)),"ID not on roster"))</f>
        <v/>
      </c>
      <c r="C963" s="12"/>
      <c r="D963" s="13"/>
      <c r="E963" s="11"/>
      <c r="F963" s="11"/>
      <c r="G963" s="11"/>
      <c r="H963" s="11"/>
      <c r="I963" s="11"/>
      <c r="J963" s="12"/>
      <c r="K963" s="11"/>
      <c r="L963" s="11"/>
      <c r="M963" s="11"/>
      <c r="N963" s="11"/>
      <c r="O963" s="11"/>
      <c r="P963" s="12" t="str">
        <f>IF(A963="","",IFERROR(IF(INDEX('Aide roster'!$F$6:$F$305,MATCH(A963,'Aide roster'!$B$6:$B$305,0))="","",INDEX('Aide roster'!$F$6:$F$305,MATCH(A963,'Aide roster'!$B$6:$B$305,0))),""))</f>
        <v/>
      </c>
      <c r="Q963" s="12" t="str">
        <f>IF(A963="","",IFERROR(IF(INDEX('Aide roster'!$G$6:$G$305,MATCH(A963,'Aide roster'!$B$6:$B$305,0))="","",INDEX('Aide roster'!$G$6:$G$305,MATCH(A963,'Aide roster'!$B$6:$B$305,0))),""))</f>
        <v/>
      </c>
      <c r="R963" s="11" t="str">
        <f t="shared" si="42"/>
        <v/>
      </c>
      <c r="S963" s="13" t="str">
        <f t="shared" si="43"/>
        <v/>
      </c>
      <c r="T963" s="11" t="str">
        <f t="shared" si="44"/>
        <v/>
      </c>
    </row>
    <row r="964" spans="1:20" x14ac:dyDescent="0.3">
      <c r="A964" s="11"/>
      <c r="B964" s="11" t="str">
        <f>IF(A964="","",IFERROR(INDEX('Aide roster'!$A$6:$A$305,MATCH(A964,'Aide roster'!$B$6:$B$305,0)),"ID not on roster"))</f>
        <v/>
      </c>
      <c r="C964" s="12"/>
      <c r="D964" s="13"/>
      <c r="E964" s="11"/>
      <c r="F964" s="11"/>
      <c r="G964" s="11"/>
      <c r="H964" s="11"/>
      <c r="I964" s="11"/>
      <c r="J964" s="12"/>
      <c r="K964" s="11"/>
      <c r="L964" s="11"/>
      <c r="M964" s="11"/>
      <c r="N964" s="11"/>
      <c r="O964" s="11"/>
      <c r="P964" s="12" t="str">
        <f>IF(A964="","",IFERROR(IF(INDEX('Aide roster'!$F$6:$F$305,MATCH(A964,'Aide roster'!$B$6:$B$305,0))="","",INDEX('Aide roster'!$F$6:$F$305,MATCH(A964,'Aide roster'!$B$6:$B$305,0))),""))</f>
        <v/>
      </c>
      <c r="Q964" s="12" t="str">
        <f>IF(A964="","",IFERROR(IF(INDEX('Aide roster'!$G$6:$G$305,MATCH(A964,'Aide roster'!$B$6:$B$305,0))="","",INDEX('Aide roster'!$G$6:$G$305,MATCH(A964,'Aide roster'!$B$6:$B$305,0))),""))</f>
        <v/>
      </c>
      <c r="R964" s="11" t="str">
        <f t="shared" si="42"/>
        <v/>
      </c>
      <c r="S964" s="13" t="str">
        <f t="shared" si="43"/>
        <v/>
      </c>
      <c r="T964" s="11" t="str">
        <f t="shared" si="44"/>
        <v/>
      </c>
    </row>
    <row r="965" spans="1:20" x14ac:dyDescent="0.3">
      <c r="A965" s="11"/>
      <c r="B965" s="11" t="str">
        <f>IF(A965="","",IFERROR(INDEX('Aide roster'!$A$6:$A$305,MATCH(A965,'Aide roster'!$B$6:$B$305,0)),"ID not on roster"))</f>
        <v/>
      </c>
      <c r="C965" s="12"/>
      <c r="D965" s="13"/>
      <c r="E965" s="11"/>
      <c r="F965" s="11"/>
      <c r="G965" s="11"/>
      <c r="H965" s="11"/>
      <c r="I965" s="11"/>
      <c r="J965" s="12"/>
      <c r="K965" s="11"/>
      <c r="L965" s="11"/>
      <c r="M965" s="11"/>
      <c r="N965" s="11"/>
      <c r="O965" s="11"/>
      <c r="P965" s="12" t="str">
        <f>IF(A965="","",IFERROR(IF(INDEX('Aide roster'!$F$6:$F$305,MATCH(A965,'Aide roster'!$B$6:$B$305,0))="","",INDEX('Aide roster'!$F$6:$F$305,MATCH(A965,'Aide roster'!$B$6:$B$305,0))),""))</f>
        <v/>
      </c>
      <c r="Q965" s="12" t="str">
        <f>IF(A965="","",IFERROR(IF(INDEX('Aide roster'!$G$6:$G$305,MATCH(A965,'Aide roster'!$B$6:$B$305,0))="","",INDEX('Aide roster'!$G$6:$G$305,MATCH(A965,'Aide roster'!$B$6:$B$305,0))),""))</f>
        <v/>
      </c>
      <c r="R965" s="11" t="str">
        <f t="shared" si="42"/>
        <v/>
      </c>
      <c r="S965" s="13" t="str">
        <f t="shared" si="43"/>
        <v/>
      </c>
      <c r="T965" s="11" t="str">
        <f t="shared" si="44"/>
        <v/>
      </c>
    </row>
    <row r="966" spans="1:20" x14ac:dyDescent="0.3">
      <c r="A966" s="11"/>
      <c r="B966" s="11" t="str">
        <f>IF(A966="","",IFERROR(INDEX('Aide roster'!$A$6:$A$305,MATCH(A966,'Aide roster'!$B$6:$B$305,0)),"ID not on roster"))</f>
        <v/>
      </c>
      <c r="C966" s="12"/>
      <c r="D966" s="13"/>
      <c r="E966" s="11"/>
      <c r="F966" s="11"/>
      <c r="G966" s="11"/>
      <c r="H966" s="11"/>
      <c r="I966" s="11"/>
      <c r="J966" s="12"/>
      <c r="K966" s="11"/>
      <c r="L966" s="11"/>
      <c r="M966" s="11"/>
      <c r="N966" s="11"/>
      <c r="O966" s="11"/>
      <c r="P966" s="12" t="str">
        <f>IF(A966="","",IFERROR(IF(INDEX('Aide roster'!$F$6:$F$305,MATCH(A966,'Aide roster'!$B$6:$B$305,0))="","",INDEX('Aide roster'!$F$6:$F$305,MATCH(A966,'Aide roster'!$B$6:$B$305,0))),""))</f>
        <v/>
      </c>
      <c r="Q966" s="12" t="str">
        <f>IF(A966="","",IFERROR(IF(INDEX('Aide roster'!$G$6:$G$305,MATCH(A966,'Aide roster'!$B$6:$B$305,0))="","",INDEX('Aide roster'!$G$6:$G$305,MATCH(A966,'Aide roster'!$B$6:$B$305,0))),""))</f>
        <v/>
      </c>
      <c r="R966" s="11" t="str">
        <f t="shared" ref="R966:R1029" si="45">IF(OR(C966="",P966="",Q966=""),"",IF(AND(C966&gt;=P966,C966&lt;=Q966),"Yes","No"))</f>
        <v/>
      </c>
      <c r="S966" s="13" t="str">
        <f t="shared" ref="S966:S1029" si="46">IF(R966&lt;&gt;"Yes","",SUMIFS($D$6:$D$1005,$A$6:$A$1005,A966,$C$6:$C$1005,"&gt;="&amp;P966,$C$6:$C$1005,"&lt;="&amp;C966))</f>
        <v/>
      </c>
      <c r="T966" s="11" t="str">
        <f t="shared" ref="T966:T1005" si="47">IF(A966="","",IF(C966="","Add session date",IF(D966="","Add hours",IF(I966="","Add supervising RN",IF(J966="","Add RN approval date",IF(AND(G966="During patient care",L966&lt;&gt;"Yes"),"Record patient consent",IF(K966="","Record how the RN attended","OK")))))))</f>
        <v/>
      </c>
    </row>
    <row r="967" spans="1:20" x14ac:dyDescent="0.3">
      <c r="A967" s="11"/>
      <c r="B967" s="11" t="str">
        <f>IF(A967="","",IFERROR(INDEX('Aide roster'!$A$6:$A$305,MATCH(A967,'Aide roster'!$B$6:$B$305,0)),"ID not on roster"))</f>
        <v/>
      </c>
      <c r="C967" s="12"/>
      <c r="D967" s="13"/>
      <c r="E967" s="11"/>
      <c r="F967" s="11"/>
      <c r="G967" s="11"/>
      <c r="H967" s="11"/>
      <c r="I967" s="11"/>
      <c r="J967" s="12"/>
      <c r="K967" s="11"/>
      <c r="L967" s="11"/>
      <c r="M967" s="11"/>
      <c r="N967" s="11"/>
      <c r="O967" s="11"/>
      <c r="P967" s="12" t="str">
        <f>IF(A967="","",IFERROR(IF(INDEX('Aide roster'!$F$6:$F$305,MATCH(A967,'Aide roster'!$B$6:$B$305,0))="","",INDEX('Aide roster'!$F$6:$F$305,MATCH(A967,'Aide roster'!$B$6:$B$305,0))),""))</f>
        <v/>
      </c>
      <c r="Q967" s="12" t="str">
        <f>IF(A967="","",IFERROR(IF(INDEX('Aide roster'!$G$6:$G$305,MATCH(A967,'Aide roster'!$B$6:$B$305,0))="","",INDEX('Aide roster'!$G$6:$G$305,MATCH(A967,'Aide roster'!$B$6:$B$305,0))),""))</f>
        <v/>
      </c>
      <c r="R967" s="11" t="str">
        <f t="shared" si="45"/>
        <v/>
      </c>
      <c r="S967" s="13" t="str">
        <f t="shared" si="46"/>
        <v/>
      </c>
      <c r="T967" s="11" t="str">
        <f t="shared" si="47"/>
        <v/>
      </c>
    </row>
    <row r="968" spans="1:20" x14ac:dyDescent="0.3">
      <c r="A968" s="11"/>
      <c r="B968" s="11" t="str">
        <f>IF(A968="","",IFERROR(INDEX('Aide roster'!$A$6:$A$305,MATCH(A968,'Aide roster'!$B$6:$B$305,0)),"ID not on roster"))</f>
        <v/>
      </c>
      <c r="C968" s="12"/>
      <c r="D968" s="13"/>
      <c r="E968" s="11"/>
      <c r="F968" s="11"/>
      <c r="G968" s="11"/>
      <c r="H968" s="11"/>
      <c r="I968" s="11"/>
      <c r="J968" s="12"/>
      <c r="K968" s="11"/>
      <c r="L968" s="11"/>
      <c r="M968" s="11"/>
      <c r="N968" s="11"/>
      <c r="O968" s="11"/>
      <c r="P968" s="12" t="str">
        <f>IF(A968="","",IFERROR(IF(INDEX('Aide roster'!$F$6:$F$305,MATCH(A968,'Aide roster'!$B$6:$B$305,0))="","",INDEX('Aide roster'!$F$6:$F$305,MATCH(A968,'Aide roster'!$B$6:$B$305,0))),""))</f>
        <v/>
      </c>
      <c r="Q968" s="12" t="str">
        <f>IF(A968="","",IFERROR(IF(INDEX('Aide roster'!$G$6:$G$305,MATCH(A968,'Aide roster'!$B$6:$B$305,0))="","",INDEX('Aide roster'!$G$6:$G$305,MATCH(A968,'Aide roster'!$B$6:$B$305,0))),""))</f>
        <v/>
      </c>
      <c r="R968" s="11" t="str">
        <f t="shared" si="45"/>
        <v/>
      </c>
      <c r="S968" s="13" t="str">
        <f t="shared" si="46"/>
        <v/>
      </c>
      <c r="T968" s="11" t="str">
        <f t="shared" si="47"/>
        <v/>
      </c>
    </row>
    <row r="969" spans="1:20" x14ac:dyDescent="0.3">
      <c r="A969" s="11"/>
      <c r="B969" s="11" t="str">
        <f>IF(A969="","",IFERROR(INDEX('Aide roster'!$A$6:$A$305,MATCH(A969,'Aide roster'!$B$6:$B$305,0)),"ID not on roster"))</f>
        <v/>
      </c>
      <c r="C969" s="12"/>
      <c r="D969" s="13"/>
      <c r="E969" s="11"/>
      <c r="F969" s="11"/>
      <c r="G969" s="11"/>
      <c r="H969" s="11"/>
      <c r="I969" s="11"/>
      <c r="J969" s="12"/>
      <c r="K969" s="11"/>
      <c r="L969" s="11"/>
      <c r="M969" s="11"/>
      <c r="N969" s="11"/>
      <c r="O969" s="11"/>
      <c r="P969" s="12" t="str">
        <f>IF(A969="","",IFERROR(IF(INDEX('Aide roster'!$F$6:$F$305,MATCH(A969,'Aide roster'!$B$6:$B$305,0))="","",INDEX('Aide roster'!$F$6:$F$305,MATCH(A969,'Aide roster'!$B$6:$B$305,0))),""))</f>
        <v/>
      </c>
      <c r="Q969" s="12" t="str">
        <f>IF(A969="","",IFERROR(IF(INDEX('Aide roster'!$G$6:$G$305,MATCH(A969,'Aide roster'!$B$6:$B$305,0))="","",INDEX('Aide roster'!$G$6:$G$305,MATCH(A969,'Aide roster'!$B$6:$B$305,0))),""))</f>
        <v/>
      </c>
      <c r="R969" s="11" t="str">
        <f t="shared" si="45"/>
        <v/>
      </c>
      <c r="S969" s="13" t="str">
        <f t="shared" si="46"/>
        <v/>
      </c>
      <c r="T969" s="11" t="str">
        <f t="shared" si="47"/>
        <v/>
      </c>
    </row>
    <row r="970" spans="1:20" x14ac:dyDescent="0.3">
      <c r="A970" s="11"/>
      <c r="B970" s="11" t="str">
        <f>IF(A970="","",IFERROR(INDEX('Aide roster'!$A$6:$A$305,MATCH(A970,'Aide roster'!$B$6:$B$305,0)),"ID not on roster"))</f>
        <v/>
      </c>
      <c r="C970" s="12"/>
      <c r="D970" s="13"/>
      <c r="E970" s="11"/>
      <c r="F970" s="11"/>
      <c r="G970" s="11"/>
      <c r="H970" s="11"/>
      <c r="I970" s="11"/>
      <c r="J970" s="12"/>
      <c r="K970" s="11"/>
      <c r="L970" s="11"/>
      <c r="M970" s="11"/>
      <c r="N970" s="11"/>
      <c r="O970" s="11"/>
      <c r="P970" s="12" t="str">
        <f>IF(A970="","",IFERROR(IF(INDEX('Aide roster'!$F$6:$F$305,MATCH(A970,'Aide roster'!$B$6:$B$305,0))="","",INDEX('Aide roster'!$F$6:$F$305,MATCH(A970,'Aide roster'!$B$6:$B$305,0))),""))</f>
        <v/>
      </c>
      <c r="Q970" s="12" t="str">
        <f>IF(A970="","",IFERROR(IF(INDEX('Aide roster'!$G$6:$G$305,MATCH(A970,'Aide roster'!$B$6:$B$305,0))="","",INDEX('Aide roster'!$G$6:$G$305,MATCH(A970,'Aide roster'!$B$6:$B$305,0))),""))</f>
        <v/>
      </c>
      <c r="R970" s="11" t="str">
        <f t="shared" si="45"/>
        <v/>
      </c>
      <c r="S970" s="13" t="str">
        <f t="shared" si="46"/>
        <v/>
      </c>
      <c r="T970" s="11" t="str">
        <f t="shared" si="47"/>
        <v/>
      </c>
    </row>
    <row r="971" spans="1:20" x14ac:dyDescent="0.3">
      <c r="A971" s="11"/>
      <c r="B971" s="11" t="str">
        <f>IF(A971="","",IFERROR(INDEX('Aide roster'!$A$6:$A$305,MATCH(A971,'Aide roster'!$B$6:$B$305,0)),"ID not on roster"))</f>
        <v/>
      </c>
      <c r="C971" s="12"/>
      <c r="D971" s="13"/>
      <c r="E971" s="11"/>
      <c r="F971" s="11"/>
      <c r="G971" s="11"/>
      <c r="H971" s="11"/>
      <c r="I971" s="11"/>
      <c r="J971" s="12"/>
      <c r="K971" s="11"/>
      <c r="L971" s="11"/>
      <c r="M971" s="11"/>
      <c r="N971" s="11"/>
      <c r="O971" s="11"/>
      <c r="P971" s="12" t="str">
        <f>IF(A971="","",IFERROR(IF(INDEX('Aide roster'!$F$6:$F$305,MATCH(A971,'Aide roster'!$B$6:$B$305,0))="","",INDEX('Aide roster'!$F$6:$F$305,MATCH(A971,'Aide roster'!$B$6:$B$305,0))),""))</f>
        <v/>
      </c>
      <c r="Q971" s="12" t="str">
        <f>IF(A971="","",IFERROR(IF(INDEX('Aide roster'!$G$6:$G$305,MATCH(A971,'Aide roster'!$B$6:$B$305,0))="","",INDEX('Aide roster'!$G$6:$G$305,MATCH(A971,'Aide roster'!$B$6:$B$305,0))),""))</f>
        <v/>
      </c>
      <c r="R971" s="11" t="str">
        <f t="shared" si="45"/>
        <v/>
      </c>
      <c r="S971" s="13" t="str">
        <f t="shared" si="46"/>
        <v/>
      </c>
      <c r="T971" s="11" t="str">
        <f t="shared" si="47"/>
        <v/>
      </c>
    </row>
    <row r="972" spans="1:20" x14ac:dyDescent="0.3">
      <c r="A972" s="11"/>
      <c r="B972" s="11" t="str">
        <f>IF(A972="","",IFERROR(INDEX('Aide roster'!$A$6:$A$305,MATCH(A972,'Aide roster'!$B$6:$B$305,0)),"ID not on roster"))</f>
        <v/>
      </c>
      <c r="C972" s="12"/>
      <c r="D972" s="13"/>
      <c r="E972" s="11"/>
      <c r="F972" s="11"/>
      <c r="G972" s="11"/>
      <c r="H972" s="11"/>
      <c r="I972" s="11"/>
      <c r="J972" s="12"/>
      <c r="K972" s="11"/>
      <c r="L972" s="11"/>
      <c r="M972" s="11"/>
      <c r="N972" s="11"/>
      <c r="O972" s="11"/>
      <c r="P972" s="12" t="str">
        <f>IF(A972="","",IFERROR(IF(INDEX('Aide roster'!$F$6:$F$305,MATCH(A972,'Aide roster'!$B$6:$B$305,0))="","",INDEX('Aide roster'!$F$6:$F$305,MATCH(A972,'Aide roster'!$B$6:$B$305,0))),""))</f>
        <v/>
      </c>
      <c r="Q972" s="12" t="str">
        <f>IF(A972="","",IFERROR(IF(INDEX('Aide roster'!$G$6:$G$305,MATCH(A972,'Aide roster'!$B$6:$B$305,0))="","",INDEX('Aide roster'!$G$6:$G$305,MATCH(A972,'Aide roster'!$B$6:$B$305,0))),""))</f>
        <v/>
      </c>
      <c r="R972" s="11" t="str">
        <f t="shared" si="45"/>
        <v/>
      </c>
      <c r="S972" s="13" t="str">
        <f t="shared" si="46"/>
        <v/>
      </c>
      <c r="T972" s="11" t="str">
        <f t="shared" si="47"/>
        <v/>
      </c>
    </row>
    <row r="973" spans="1:20" x14ac:dyDescent="0.3">
      <c r="A973" s="11"/>
      <c r="B973" s="11" t="str">
        <f>IF(A973="","",IFERROR(INDEX('Aide roster'!$A$6:$A$305,MATCH(A973,'Aide roster'!$B$6:$B$305,0)),"ID not on roster"))</f>
        <v/>
      </c>
      <c r="C973" s="12"/>
      <c r="D973" s="13"/>
      <c r="E973" s="11"/>
      <c r="F973" s="11"/>
      <c r="G973" s="11"/>
      <c r="H973" s="11"/>
      <c r="I973" s="11"/>
      <c r="J973" s="12"/>
      <c r="K973" s="11"/>
      <c r="L973" s="11"/>
      <c r="M973" s="11"/>
      <c r="N973" s="11"/>
      <c r="O973" s="11"/>
      <c r="P973" s="12" t="str">
        <f>IF(A973="","",IFERROR(IF(INDEX('Aide roster'!$F$6:$F$305,MATCH(A973,'Aide roster'!$B$6:$B$305,0))="","",INDEX('Aide roster'!$F$6:$F$305,MATCH(A973,'Aide roster'!$B$6:$B$305,0))),""))</f>
        <v/>
      </c>
      <c r="Q973" s="12" t="str">
        <f>IF(A973="","",IFERROR(IF(INDEX('Aide roster'!$G$6:$G$305,MATCH(A973,'Aide roster'!$B$6:$B$305,0))="","",INDEX('Aide roster'!$G$6:$G$305,MATCH(A973,'Aide roster'!$B$6:$B$305,0))),""))</f>
        <v/>
      </c>
      <c r="R973" s="11" t="str">
        <f t="shared" si="45"/>
        <v/>
      </c>
      <c r="S973" s="13" t="str">
        <f t="shared" si="46"/>
        <v/>
      </c>
      <c r="T973" s="11" t="str">
        <f t="shared" si="47"/>
        <v/>
      </c>
    </row>
    <row r="974" spans="1:20" x14ac:dyDescent="0.3">
      <c r="A974" s="11"/>
      <c r="B974" s="11" t="str">
        <f>IF(A974="","",IFERROR(INDEX('Aide roster'!$A$6:$A$305,MATCH(A974,'Aide roster'!$B$6:$B$305,0)),"ID not on roster"))</f>
        <v/>
      </c>
      <c r="C974" s="12"/>
      <c r="D974" s="13"/>
      <c r="E974" s="11"/>
      <c r="F974" s="11"/>
      <c r="G974" s="11"/>
      <c r="H974" s="11"/>
      <c r="I974" s="11"/>
      <c r="J974" s="12"/>
      <c r="K974" s="11"/>
      <c r="L974" s="11"/>
      <c r="M974" s="11"/>
      <c r="N974" s="11"/>
      <c r="O974" s="11"/>
      <c r="P974" s="12" t="str">
        <f>IF(A974="","",IFERROR(IF(INDEX('Aide roster'!$F$6:$F$305,MATCH(A974,'Aide roster'!$B$6:$B$305,0))="","",INDEX('Aide roster'!$F$6:$F$305,MATCH(A974,'Aide roster'!$B$6:$B$305,0))),""))</f>
        <v/>
      </c>
      <c r="Q974" s="12" t="str">
        <f>IF(A974="","",IFERROR(IF(INDEX('Aide roster'!$G$6:$G$305,MATCH(A974,'Aide roster'!$B$6:$B$305,0))="","",INDEX('Aide roster'!$G$6:$G$305,MATCH(A974,'Aide roster'!$B$6:$B$305,0))),""))</f>
        <v/>
      </c>
      <c r="R974" s="11" t="str">
        <f t="shared" si="45"/>
        <v/>
      </c>
      <c r="S974" s="13" t="str">
        <f t="shared" si="46"/>
        <v/>
      </c>
      <c r="T974" s="11" t="str">
        <f t="shared" si="47"/>
        <v/>
      </c>
    </row>
    <row r="975" spans="1:20" x14ac:dyDescent="0.3">
      <c r="A975" s="11"/>
      <c r="B975" s="11" t="str">
        <f>IF(A975="","",IFERROR(INDEX('Aide roster'!$A$6:$A$305,MATCH(A975,'Aide roster'!$B$6:$B$305,0)),"ID not on roster"))</f>
        <v/>
      </c>
      <c r="C975" s="12"/>
      <c r="D975" s="13"/>
      <c r="E975" s="11"/>
      <c r="F975" s="11"/>
      <c r="G975" s="11"/>
      <c r="H975" s="11"/>
      <c r="I975" s="11"/>
      <c r="J975" s="12"/>
      <c r="K975" s="11"/>
      <c r="L975" s="11"/>
      <c r="M975" s="11"/>
      <c r="N975" s="11"/>
      <c r="O975" s="11"/>
      <c r="P975" s="12" t="str">
        <f>IF(A975="","",IFERROR(IF(INDEX('Aide roster'!$F$6:$F$305,MATCH(A975,'Aide roster'!$B$6:$B$305,0))="","",INDEX('Aide roster'!$F$6:$F$305,MATCH(A975,'Aide roster'!$B$6:$B$305,0))),""))</f>
        <v/>
      </c>
      <c r="Q975" s="12" t="str">
        <f>IF(A975="","",IFERROR(IF(INDEX('Aide roster'!$G$6:$G$305,MATCH(A975,'Aide roster'!$B$6:$B$305,0))="","",INDEX('Aide roster'!$G$6:$G$305,MATCH(A975,'Aide roster'!$B$6:$B$305,0))),""))</f>
        <v/>
      </c>
      <c r="R975" s="11" t="str">
        <f t="shared" si="45"/>
        <v/>
      </c>
      <c r="S975" s="13" t="str">
        <f t="shared" si="46"/>
        <v/>
      </c>
      <c r="T975" s="11" t="str">
        <f t="shared" si="47"/>
        <v/>
      </c>
    </row>
    <row r="976" spans="1:20" x14ac:dyDescent="0.3">
      <c r="A976" s="11"/>
      <c r="B976" s="11" t="str">
        <f>IF(A976="","",IFERROR(INDEX('Aide roster'!$A$6:$A$305,MATCH(A976,'Aide roster'!$B$6:$B$305,0)),"ID not on roster"))</f>
        <v/>
      </c>
      <c r="C976" s="12"/>
      <c r="D976" s="13"/>
      <c r="E976" s="11"/>
      <c r="F976" s="11"/>
      <c r="G976" s="11"/>
      <c r="H976" s="11"/>
      <c r="I976" s="11"/>
      <c r="J976" s="12"/>
      <c r="K976" s="11"/>
      <c r="L976" s="11"/>
      <c r="M976" s="11"/>
      <c r="N976" s="11"/>
      <c r="O976" s="11"/>
      <c r="P976" s="12" t="str">
        <f>IF(A976="","",IFERROR(IF(INDEX('Aide roster'!$F$6:$F$305,MATCH(A976,'Aide roster'!$B$6:$B$305,0))="","",INDEX('Aide roster'!$F$6:$F$305,MATCH(A976,'Aide roster'!$B$6:$B$305,0))),""))</f>
        <v/>
      </c>
      <c r="Q976" s="12" t="str">
        <f>IF(A976="","",IFERROR(IF(INDEX('Aide roster'!$G$6:$G$305,MATCH(A976,'Aide roster'!$B$6:$B$305,0))="","",INDEX('Aide roster'!$G$6:$G$305,MATCH(A976,'Aide roster'!$B$6:$B$305,0))),""))</f>
        <v/>
      </c>
      <c r="R976" s="11" t="str">
        <f t="shared" si="45"/>
        <v/>
      </c>
      <c r="S976" s="13" t="str">
        <f t="shared" si="46"/>
        <v/>
      </c>
      <c r="T976" s="11" t="str">
        <f t="shared" si="47"/>
        <v/>
      </c>
    </row>
    <row r="977" spans="1:20" x14ac:dyDescent="0.3">
      <c r="A977" s="11"/>
      <c r="B977" s="11" t="str">
        <f>IF(A977="","",IFERROR(INDEX('Aide roster'!$A$6:$A$305,MATCH(A977,'Aide roster'!$B$6:$B$305,0)),"ID not on roster"))</f>
        <v/>
      </c>
      <c r="C977" s="12"/>
      <c r="D977" s="13"/>
      <c r="E977" s="11"/>
      <c r="F977" s="11"/>
      <c r="G977" s="11"/>
      <c r="H977" s="11"/>
      <c r="I977" s="11"/>
      <c r="J977" s="12"/>
      <c r="K977" s="11"/>
      <c r="L977" s="11"/>
      <c r="M977" s="11"/>
      <c r="N977" s="11"/>
      <c r="O977" s="11"/>
      <c r="P977" s="12" t="str">
        <f>IF(A977="","",IFERROR(IF(INDEX('Aide roster'!$F$6:$F$305,MATCH(A977,'Aide roster'!$B$6:$B$305,0))="","",INDEX('Aide roster'!$F$6:$F$305,MATCH(A977,'Aide roster'!$B$6:$B$305,0))),""))</f>
        <v/>
      </c>
      <c r="Q977" s="12" t="str">
        <f>IF(A977="","",IFERROR(IF(INDEX('Aide roster'!$G$6:$G$305,MATCH(A977,'Aide roster'!$B$6:$B$305,0))="","",INDEX('Aide roster'!$G$6:$G$305,MATCH(A977,'Aide roster'!$B$6:$B$305,0))),""))</f>
        <v/>
      </c>
      <c r="R977" s="11" t="str">
        <f t="shared" si="45"/>
        <v/>
      </c>
      <c r="S977" s="13" t="str">
        <f t="shared" si="46"/>
        <v/>
      </c>
      <c r="T977" s="11" t="str">
        <f t="shared" si="47"/>
        <v/>
      </c>
    </row>
    <row r="978" spans="1:20" x14ac:dyDescent="0.3">
      <c r="A978" s="11"/>
      <c r="B978" s="11" t="str">
        <f>IF(A978="","",IFERROR(INDEX('Aide roster'!$A$6:$A$305,MATCH(A978,'Aide roster'!$B$6:$B$305,0)),"ID not on roster"))</f>
        <v/>
      </c>
      <c r="C978" s="12"/>
      <c r="D978" s="13"/>
      <c r="E978" s="11"/>
      <c r="F978" s="11"/>
      <c r="G978" s="11"/>
      <c r="H978" s="11"/>
      <c r="I978" s="11"/>
      <c r="J978" s="12"/>
      <c r="K978" s="11"/>
      <c r="L978" s="11"/>
      <c r="M978" s="11"/>
      <c r="N978" s="11"/>
      <c r="O978" s="11"/>
      <c r="P978" s="12" t="str">
        <f>IF(A978="","",IFERROR(IF(INDEX('Aide roster'!$F$6:$F$305,MATCH(A978,'Aide roster'!$B$6:$B$305,0))="","",INDEX('Aide roster'!$F$6:$F$305,MATCH(A978,'Aide roster'!$B$6:$B$305,0))),""))</f>
        <v/>
      </c>
      <c r="Q978" s="12" t="str">
        <f>IF(A978="","",IFERROR(IF(INDEX('Aide roster'!$G$6:$G$305,MATCH(A978,'Aide roster'!$B$6:$B$305,0))="","",INDEX('Aide roster'!$G$6:$G$305,MATCH(A978,'Aide roster'!$B$6:$B$305,0))),""))</f>
        <v/>
      </c>
      <c r="R978" s="11" t="str">
        <f t="shared" si="45"/>
        <v/>
      </c>
      <c r="S978" s="13" t="str">
        <f t="shared" si="46"/>
        <v/>
      </c>
      <c r="T978" s="11" t="str">
        <f t="shared" si="47"/>
        <v/>
      </c>
    </row>
    <row r="979" spans="1:20" x14ac:dyDescent="0.3">
      <c r="A979" s="11"/>
      <c r="B979" s="11" t="str">
        <f>IF(A979="","",IFERROR(INDEX('Aide roster'!$A$6:$A$305,MATCH(A979,'Aide roster'!$B$6:$B$305,0)),"ID not on roster"))</f>
        <v/>
      </c>
      <c r="C979" s="12"/>
      <c r="D979" s="13"/>
      <c r="E979" s="11"/>
      <c r="F979" s="11"/>
      <c r="G979" s="11"/>
      <c r="H979" s="11"/>
      <c r="I979" s="11"/>
      <c r="J979" s="12"/>
      <c r="K979" s="11"/>
      <c r="L979" s="11"/>
      <c r="M979" s="11"/>
      <c r="N979" s="11"/>
      <c r="O979" s="11"/>
      <c r="P979" s="12" t="str">
        <f>IF(A979="","",IFERROR(IF(INDEX('Aide roster'!$F$6:$F$305,MATCH(A979,'Aide roster'!$B$6:$B$305,0))="","",INDEX('Aide roster'!$F$6:$F$305,MATCH(A979,'Aide roster'!$B$6:$B$305,0))),""))</f>
        <v/>
      </c>
      <c r="Q979" s="12" t="str">
        <f>IF(A979="","",IFERROR(IF(INDEX('Aide roster'!$G$6:$G$305,MATCH(A979,'Aide roster'!$B$6:$B$305,0))="","",INDEX('Aide roster'!$G$6:$G$305,MATCH(A979,'Aide roster'!$B$6:$B$305,0))),""))</f>
        <v/>
      </c>
      <c r="R979" s="11" t="str">
        <f t="shared" si="45"/>
        <v/>
      </c>
      <c r="S979" s="13" t="str">
        <f t="shared" si="46"/>
        <v/>
      </c>
      <c r="T979" s="11" t="str">
        <f t="shared" si="47"/>
        <v/>
      </c>
    </row>
    <row r="980" spans="1:20" x14ac:dyDescent="0.3">
      <c r="A980" s="11"/>
      <c r="B980" s="11" t="str">
        <f>IF(A980="","",IFERROR(INDEX('Aide roster'!$A$6:$A$305,MATCH(A980,'Aide roster'!$B$6:$B$305,0)),"ID not on roster"))</f>
        <v/>
      </c>
      <c r="C980" s="12"/>
      <c r="D980" s="13"/>
      <c r="E980" s="11"/>
      <c r="F980" s="11"/>
      <c r="G980" s="11"/>
      <c r="H980" s="11"/>
      <c r="I980" s="11"/>
      <c r="J980" s="12"/>
      <c r="K980" s="11"/>
      <c r="L980" s="11"/>
      <c r="M980" s="11"/>
      <c r="N980" s="11"/>
      <c r="O980" s="11"/>
      <c r="P980" s="12" t="str">
        <f>IF(A980="","",IFERROR(IF(INDEX('Aide roster'!$F$6:$F$305,MATCH(A980,'Aide roster'!$B$6:$B$305,0))="","",INDEX('Aide roster'!$F$6:$F$305,MATCH(A980,'Aide roster'!$B$6:$B$305,0))),""))</f>
        <v/>
      </c>
      <c r="Q980" s="12" t="str">
        <f>IF(A980="","",IFERROR(IF(INDEX('Aide roster'!$G$6:$G$305,MATCH(A980,'Aide roster'!$B$6:$B$305,0))="","",INDEX('Aide roster'!$G$6:$G$305,MATCH(A980,'Aide roster'!$B$6:$B$305,0))),""))</f>
        <v/>
      </c>
      <c r="R980" s="11" t="str">
        <f t="shared" si="45"/>
        <v/>
      </c>
      <c r="S980" s="13" t="str">
        <f t="shared" si="46"/>
        <v/>
      </c>
      <c r="T980" s="11" t="str">
        <f t="shared" si="47"/>
        <v/>
      </c>
    </row>
    <row r="981" spans="1:20" x14ac:dyDescent="0.3">
      <c r="A981" s="11"/>
      <c r="B981" s="11" t="str">
        <f>IF(A981="","",IFERROR(INDEX('Aide roster'!$A$6:$A$305,MATCH(A981,'Aide roster'!$B$6:$B$305,0)),"ID not on roster"))</f>
        <v/>
      </c>
      <c r="C981" s="12"/>
      <c r="D981" s="13"/>
      <c r="E981" s="11"/>
      <c r="F981" s="11"/>
      <c r="G981" s="11"/>
      <c r="H981" s="11"/>
      <c r="I981" s="11"/>
      <c r="J981" s="12"/>
      <c r="K981" s="11"/>
      <c r="L981" s="11"/>
      <c r="M981" s="11"/>
      <c r="N981" s="11"/>
      <c r="O981" s="11"/>
      <c r="P981" s="12" t="str">
        <f>IF(A981="","",IFERROR(IF(INDEX('Aide roster'!$F$6:$F$305,MATCH(A981,'Aide roster'!$B$6:$B$305,0))="","",INDEX('Aide roster'!$F$6:$F$305,MATCH(A981,'Aide roster'!$B$6:$B$305,0))),""))</f>
        <v/>
      </c>
      <c r="Q981" s="12" t="str">
        <f>IF(A981="","",IFERROR(IF(INDEX('Aide roster'!$G$6:$G$305,MATCH(A981,'Aide roster'!$B$6:$B$305,0))="","",INDEX('Aide roster'!$G$6:$G$305,MATCH(A981,'Aide roster'!$B$6:$B$305,0))),""))</f>
        <v/>
      </c>
      <c r="R981" s="11" t="str">
        <f t="shared" si="45"/>
        <v/>
      </c>
      <c r="S981" s="13" t="str">
        <f t="shared" si="46"/>
        <v/>
      </c>
      <c r="T981" s="11" t="str">
        <f t="shared" si="47"/>
        <v/>
      </c>
    </row>
    <row r="982" spans="1:20" x14ac:dyDescent="0.3">
      <c r="A982" s="11"/>
      <c r="B982" s="11" t="str">
        <f>IF(A982="","",IFERROR(INDEX('Aide roster'!$A$6:$A$305,MATCH(A982,'Aide roster'!$B$6:$B$305,0)),"ID not on roster"))</f>
        <v/>
      </c>
      <c r="C982" s="12"/>
      <c r="D982" s="13"/>
      <c r="E982" s="11"/>
      <c r="F982" s="11"/>
      <c r="G982" s="11"/>
      <c r="H982" s="11"/>
      <c r="I982" s="11"/>
      <c r="J982" s="12"/>
      <c r="K982" s="11"/>
      <c r="L982" s="11"/>
      <c r="M982" s="11"/>
      <c r="N982" s="11"/>
      <c r="O982" s="11"/>
      <c r="P982" s="12" t="str">
        <f>IF(A982="","",IFERROR(IF(INDEX('Aide roster'!$F$6:$F$305,MATCH(A982,'Aide roster'!$B$6:$B$305,0))="","",INDEX('Aide roster'!$F$6:$F$305,MATCH(A982,'Aide roster'!$B$6:$B$305,0))),""))</f>
        <v/>
      </c>
      <c r="Q982" s="12" t="str">
        <f>IF(A982="","",IFERROR(IF(INDEX('Aide roster'!$G$6:$G$305,MATCH(A982,'Aide roster'!$B$6:$B$305,0))="","",INDEX('Aide roster'!$G$6:$G$305,MATCH(A982,'Aide roster'!$B$6:$B$305,0))),""))</f>
        <v/>
      </c>
      <c r="R982" s="11" t="str">
        <f t="shared" si="45"/>
        <v/>
      </c>
      <c r="S982" s="13" t="str">
        <f t="shared" si="46"/>
        <v/>
      </c>
      <c r="T982" s="11" t="str">
        <f t="shared" si="47"/>
        <v/>
      </c>
    </row>
    <row r="983" spans="1:20" x14ac:dyDescent="0.3">
      <c r="A983" s="11"/>
      <c r="B983" s="11" t="str">
        <f>IF(A983="","",IFERROR(INDEX('Aide roster'!$A$6:$A$305,MATCH(A983,'Aide roster'!$B$6:$B$305,0)),"ID not on roster"))</f>
        <v/>
      </c>
      <c r="C983" s="12"/>
      <c r="D983" s="13"/>
      <c r="E983" s="11"/>
      <c r="F983" s="11"/>
      <c r="G983" s="11"/>
      <c r="H983" s="11"/>
      <c r="I983" s="11"/>
      <c r="J983" s="12"/>
      <c r="K983" s="11"/>
      <c r="L983" s="11"/>
      <c r="M983" s="11"/>
      <c r="N983" s="11"/>
      <c r="O983" s="11"/>
      <c r="P983" s="12" t="str">
        <f>IF(A983="","",IFERROR(IF(INDEX('Aide roster'!$F$6:$F$305,MATCH(A983,'Aide roster'!$B$6:$B$305,0))="","",INDEX('Aide roster'!$F$6:$F$305,MATCH(A983,'Aide roster'!$B$6:$B$305,0))),""))</f>
        <v/>
      </c>
      <c r="Q983" s="12" t="str">
        <f>IF(A983="","",IFERROR(IF(INDEX('Aide roster'!$G$6:$G$305,MATCH(A983,'Aide roster'!$B$6:$B$305,0))="","",INDEX('Aide roster'!$G$6:$G$305,MATCH(A983,'Aide roster'!$B$6:$B$305,0))),""))</f>
        <v/>
      </c>
      <c r="R983" s="11" t="str">
        <f t="shared" si="45"/>
        <v/>
      </c>
      <c r="S983" s="13" t="str">
        <f t="shared" si="46"/>
        <v/>
      </c>
      <c r="T983" s="11" t="str">
        <f t="shared" si="47"/>
        <v/>
      </c>
    </row>
    <row r="984" spans="1:20" x14ac:dyDescent="0.3">
      <c r="A984" s="11"/>
      <c r="B984" s="11" t="str">
        <f>IF(A984="","",IFERROR(INDEX('Aide roster'!$A$6:$A$305,MATCH(A984,'Aide roster'!$B$6:$B$305,0)),"ID not on roster"))</f>
        <v/>
      </c>
      <c r="C984" s="12"/>
      <c r="D984" s="13"/>
      <c r="E984" s="11"/>
      <c r="F984" s="11"/>
      <c r="G984" s="11"/>
      <c r="H984" s="11"/>
      <c r="I984" s="11"/>
      <c r="J984" s="12"/>
      <c r="K984" s="11"/>
      <c r="L984" s="11"/>
      <c r="M984" s="11"/>
      <c r="N984" s="11"/>
      <c r="O984" s="11"/>
      <c r="P984" s="12" t="str">
        <f>IF(A984="","",IFERROR(IF(INDEX('Aide roster'!$F$6:$F$305,MATCH(A984,'Aide roster'!$B$6:$B$305,0))="","",INDEX('Aide roster'!$F$6:$F$305,MATCH(A984,'Aide roster'!$B$6:$B$305,0))),""))</f>
        <v/>
      </c>
      <c r="Q984" s="12" t="str">
        <f>IF(A984="","",IFERROR(IF(INDEX('Aide roster'!$G$6:$G$305,MATCH(A984,'Aide roster'!$B$6:$B$305,0))="","",INDEX('Aide roster'!$G$6:$G$305,MATCH(A984,'Aide roster'!$B$6:$B$305,0))),""))</f>
        <v/>
      </c>
      <c r="R984" s="11" t="str">
        <f t="shared" si="45"/>
        <v/>
      </c>
      <c r="S984" s="13" t="str">
        <f t="shared" si="46"/>
        <v/>
      </c>
      <c r="T984" s="11" t="str">
        <f t="shared" si="47"/>
        <v/>
      </c>
    </row>
    <row r="985" spans="1:20" x14ac:dyDescent="0.3">
      <c r="A985" s="11"/>
      <c r="B985" s="11" t="str">
        <f>IF(A985="","",IFERROR(INDEX('Aide roster'!$A$6:$A$305,MATCH(A985,'Aide roster'!$B$6:$B$305,0)),"ID not on roster"))</f>
        <v/>
      </c>
      <c r="C985" s="12"/>
      <c r="D985" s="13"/>
      <c r="E985" s="11"/>
      <c r="F985" s="11"/>
      <c r="G985" s="11"/>
      <c r="H985" s="11"/>
      <c r="I985" s="11"/>
      <c r="J985" s="12"/>
      <c r="K985" s="11"/>
      <c r="L985" s="11"/>
      <c r="M985" s="11"/>
      <c r="N985" s="11"/>
      <c r="O985" s="11"/>
      <c r="P985" s="12" t="str">
        <f>IF(A985="","",IFERROR(IF(INDEX('Aide roster'!$F$6:$F$305,MATCH(A985,'Aide roster'!$B$6:$B$305,0))="","",INDEX('Aide roster'!$F$6:$F$305,MATCH(A985,'Aide roster'!$B$6:$B$305,0))),""))</f>
        <v/>
      </c>
      <c r="Q985" s="12" t="str">
        <f>IF(A985="","",IFERROR(IF(INDEX('Aide roster'!$G$6:$G$305,MATCH(A985,'Aide roster'!$B$6:$B$305,0))="","",INDEX('Aide roster'!$G$6:$G$305,MATCH(A985,'Aide roster'!$B$6:$B$305,0))),""))</f>
        <v/>
      </c>
      <c r="R985" s="11" t="str">
        <f t="shared" si="45"/>
        <v/>
      </c>
      <c r="S985" s="13" t="str">
        <f t="shared" si="46"/>
        <v/>
      </c>
      <c r="T985" s="11" t="str">
        <f t="shared" si="47"/>
        <v/>
      </c>
    </row>
    <row r="986" spans="1:20" x14ac:dyDescent="0.3">
      <c r="A986" s="11"/>
      <c r="B986" s="11" t="str">
        <f>IF(A986="","",IFERROR(INDEX('Aide roster'!$A$6:$A$305,MATCH(A986,'Aide roster'!$B$6:$B$305,0)),"ID not on roster"))</f>
        <v/>
      </c>
      <c r="C986" s="12"/>
      <c r="D986" s="13"/>
      <c r="E986" s="11"/>
      <c r="F986" s="11"/>
      <c r="G986" s="11"/>
      <c r="H986" s="11"/>
      <c r="I986" s="11"/>
      <c r="J986" s="12"/>
      <c r="K986" s="11"/>
      <c r="L986" s="11"/>
      <c r="M986" s="11"/>
      <c r="N986" s="11"/>
      <c r="O986" s="11"/>
      <c r="P986" s="12" t="str">
        <f>IF(A986="","",IFERROR(IF(INDEX('Aide roster'!$F$6:$F$305,MATCH(A986,'Aide roster'!$B$6:$B$305,0))="","",INDEX('Aide roster'!$F$6:$F$305,MATCH(A986,'Aide roster'!$B$6:$B$305,0))),""))</f>
        <v/>
      </c>
      <c r="Q986" s="12" t="str">
        <f>IF(A986="","",IFERROR(IF(INDEX('Aide roster'!$G$6:$G$305,MATCH(A986,'Aide roster'!$B$6:$B$305,0))="","",INDEX('Aide roster'!$G$6:$G$305,MATCH(A986,'Aide roster'!$B$6:$B$305,0))),""))</f>
        <v/>
      </c>
      <c r="R986" s="11" t="str">
        <f t="shared" si="45"/>
        <v/>
      </c>
      <c r="S986" s="13" t="str">
        <f t="shared" si="46"/>
        <v/>
      </c>
      <c r="T986" s="11" t="str">
        <f t="shared" si="47"/>
        <v/>
      </c>
    </row>
    <row r="987" spans="1:20" x14ac:dyDescent="0.3">
      <c r="A987" s="11"/>
      <c r="B987" s="11" t="str">
        <f>IF(A987="","",IFERROR(INDEX('Aide roster'!$A$6:$A$305,MATCH(A987,'Aide roster'!$B$6:$B$305,0)),"ID not on roster"))</f>
        <v/>
      </c>
      <c r="C987" s="12"/>
      <c r="D987" s="13"/>
      <c r="E987" s="11"/>
      <c r="F987" s="11"/>
      <c r="G987" s="11"/>
      <c r="H987" s="11"/>
      <c r="I987" s="11"/>
      <c r="J987" s="12"/>
      <c r="K987" s="11"/>
      <c r="L987" s="11"/>
      <c r="M987" s="11"/>
      <c r="N987" s="11"/>
      <c r="O987" s="11"/>
      <c r="P987" s="12" t="str">
        <f>IF(A987="","",IFERROR(IF(INDEX('Aide roster'!$F$6:$F$305,MATCH(A987,'Aide roster'!$B$6:$B$305,0))="","",INDEX('Aide roster'!$F$6:$F$305,MATCH(A987,'Aide roster'!$B$6:$B$305,0))),""))</f>
        <v/>
      </c>
      <c r="Q987" s="12" t="str">
        <f>IF(A987="","",IFERROR(IF(INDEX('Aide roster'!$G$6:$G$305,MATCH(A987,'Aide roster'!$B$6:$B$305,0))="","",INDEX('Aide roster'!$G$6:$G$305,MATCH(A987,'Aide roster'!$B$6:$B$305,0))),""))</f>
        <v/>
      </c>
      <c r="R987" s="11" t="str">
        <f t="shared" si="45"/>
        <v/>
      </c>
      <c r="S987" s="13" t="str">
        <f t="shared" si="46"/>
        <v/>
      </c>
      <c r="T987" s="11" t="str">
        <f t="shared" si="47"/>
        <v/>
      </c>
    </row>
    <row r="988" spans="1:20" x14ac:dyDescent="0.3">
      <c r="A988" s="11"/>
      <c r="B988" s="11" t="str">
        <f>IF(A988="","",IFERROR(INDEX('Aide roster'!$A$6:$A$305,MATCH(A988,'Aide roster'!$B$6:$B$305,0)),"ID not on roster"))</f>
        <v/>
      </c>
      <c r="C988" s="12"/>
      <c r="D988" s="13"/>
      <c r="E988" s="11"/>
      <c r="F988" s="11"/>
      <c r="G988" s="11"/>
      <c r="H988" s="11"/>
      <c r="I988" s="11"/>
      <c r="J988" s="12"/>
      <c r="K988" s="11"/>
      <c r="L988" s="11"/>
      <c r="M988" s="11"/>
      <c r="N988" s="11"/>
      <c r="O988" s="11"/>
      <c r="P988" s="12" t="str">
        <f>IF(A988="","",IFERROR(IF(INDEX('Aide roster'!$F$6:$F$305,MATCH(A988,'Aide roster'!$B$6:$B$305,0))="","",INDEX('Aide roster'!$F$6:$F$305,MATCH(A988,'Aide roster'!$B$6:$B$305,0))),""))</f>
        <v/>
      </c>
      <c r="Q988" s="12" t="str">
        <f>IF(A988="","",IFERROR(IF(INDEX('Aide roster'!$G$6:$G$305,MATCH(A988,'Aide roster'!$B$6:$B$305,0))="","",INDEX('Aide roster'!$G$6:$G$305,MATCH(A988,'Aide roster'!$B$6:$B$305,0))),""))</f>
        <v/>
      </c>
      <c r="R988" s="11" t="str">
        <f t="shared" si="45"/>
        <v/>
      </c>
      <c r="S988" s="13" t="str">
        <f t="shared" si="46"/>
        <v/>
      </c>
      <c r="T988" s="11" t="str">
        <f t="shared" si="47"/>
        <v/>
      </c>
    </row>
    <row r="989" spans="1:20" x14ac:dyDescent="0.3">
      <c r="A989" s="11"/>
      <c r="B989" s="11" t="str">
        <f>IF(A989="","",IFERROR(INDEX('Aide roster'!$A$6:$A$305,MATCH(A989,'Aide roster'!$B$6:$B$305,0)),"ID not on roster"))</f>
        <v/>
      </c>
      <c r="C989" s="12"/>
      <c r="D989" s="13"/>
      <c r="E989" s="11"/>
      <c r="F989" s="11"/>
      <c r="G989" s="11"/>
      <c r="H989" s="11"/>
      <c r="I989" s="11"/>
      <c r="J989" s="12"/>
      <c r="K989" s="11"/>
      <c r="L989" s="11"/>
      <c r="M989" s="11"/>
      <c r="N989" s="11"/>
      <c r="O989" s="11"/>
      <c r="P989" s="12" t="str">
        <f>IF(A989="","",IFERROR(IF(INDEX('Aide roster'!$F$6:$F$305,MATCH(A989,'Aide roster'!$B$6:$B$305,0))="","",INDEX('Aide roster'!$F$6:$F$305,MATCH(A989,'Aide roster'!$B$6:$B$305,0))),""))</f>
        <v/>
      </c>
      <c r="Q989" s="12" t="str">
        <f>IF(A989="","",IFERROR(IF(INDEX('Aide roster'!$G$6:$G$305,MATCH(A989,'Aide roster'!$B$6:$B$305,0))="","",INDEX('Aide roster'!$G$6:$G$305,MATCH(A989,'Aide roster'!$B$6:$B$305,0))),""))</f>
        <v/>
      </c>
      <c r="R989" s="11" t="str">
        <f t="shared" si="45"/>
        <v/>
      </c>
      <c r="S989" s="13" t="str">
        <f t="shared" si="46"/>
        <v/>
      </c>
      <c r="T989" s="11" t="str">
        <f t="shared" si="47"/>
        <v/>
      </c>
    </row>
    <row r="990" spans="1:20" x14ac:dyDescent="0.3">
      <c r="A990" s="11"/>
      <c r="B990" s="11" t="str">
        <f>IF(A990="","",IFERROR(INDEX('Aide roster'!$A$6:$A$305,MATCH(A990,'Aide roster'!$B$6:$B$305,0)),"ID not on roster"))</f>
        <v/>
      </c>
      <c r="C990" s="12"/>
      <c r="D990" s="13"/>
      <c r="E990" s="11"/>
      <c r="F990" s="11"/>
      <c r="G990" s="11"/>
      <c r="H990" s="11"/>
      <c r="I990" s="11"/>
      <c r="J990" s="12"/>
      <c r="K990" s="11"/>
      <c r="L990" s="11"/>
      <c r="M990" s="11"/>
      <c r="N990" s="11"/>
      <c r="O990" s="11"/>
      <c r="P990" s="12" t="str">
        <f>IF(A990="","",IFERROR(IF(INDEX('Aide roster'!$F$6:$F$305,MATCH(A990,'Aide roster'!$B$6:$B$305,0))="","",INDEX('Aide roster'!$F$6:$F$305,MATCH(A990,'Aide roster'!$B$6:$B$305,0))),""))</f>
        <v/>
      </c>
      <c r="Q990" s="12" t="str">
        <f>IF(A990="","",IFERROR(IF(INDEX('Aide roster'!$G$6:$G$305,MATCH(A990,'Aide roster'!$B$6:$B$305,0))="","",INDEX('Aide roster'!$G$6:$G$305,MATCH(A990,'Aide roster'!$B$6:$B$305,0))),""))</f>
        <v/>
      </c>
      <c r="R990" s="11" t="str">
        <f t="shared" si="45"/>
        <v/>
      </c>
      <c r="S990" s="13" t="str">
        <f t="shared" si="46"/>
        <v/>
      </c>
      <c r="T990" s="11" t="str">
        <f t="shared" si="47"/>
        <v/>
      </c>
    </row>
    <row r="991" spans="1:20" x14ac:dyDescent="0.3">
      <c r="A991" s="11"/>
      <c r="B991" s="11" t="str">
        <f>IF(A991="","",IFERROR(INDEX('Aide roster'!$A$6:$A$305,MATCH(A991,'Aide roster'!$B$6:$B$305,0)),"ID not on roster"))</f>
        <v/>
      </c>
      <c r="C991" s="12"/>
      <c r="D991" s="13"/>
      <c r="E991" s="11"/>
      <c r="F991" s="11"/>
      <c r="G991" s="11"/>
      <c r="H991" s="11"/>
      <c r="I991" s="11"/>
      <c r="J991" s="12"/>
      <c r="K991" s="11"/>
      <c r="L991" s="11"/>
      <c r="M991" s="11"/>
      <c r="N991" s="11"/>
      <c r="O991" s="11"/>
      <c r="P991" s="12" t="str">
        <f>IF(A991="","",IFERROR(IF(INDEX('Aide roster'!$F$6:$F$305,MATCH(A991,'Aide roster'!$B$6:$B$305,0))="","",INDEX('Aide roster'!$F$6:$F$305,MATCH(A991,'Aide roster'!$B$6:$B$305,0))),""))</f>
        <v/>
      </c>
      <c r="Q991" s="12" t="str">
        <f>IF(A991="","",IFERROR(IF(INDEX('Aide roster'!$G$6:$G$305,MATCH(A991,'Aide roster'!$B$6:$B$305,0))="","",INDEX('Aide roster'!$G$6:$G$305,MATCH(A991,'Aide roster'!$B$6:$B$305,0))),""))</f>
        <v/>
      </c>
      <c r="R991" s="11" t="str">
        <f t="shared" si="45"/>
        <v/>
      </c>
      <c r="S991" s="13" t="str">
        <f t="shared" si="46"/>
        <v/>
      </c>
      <c r="T991" s="11" t="str">
        <f t="shared" si="47"/>
        <v/>
      </c>
    </row>
    <row r="992" spans="1:20" x14ac:dyDescent="0.3">
      <c r="A992" s="11"/>
      <c r="B992" s="11" t="str">
        <f>IF(A992="","",IFERROR(INDEX('Aide roster'!$A$6:$A$305,MATCH(A992,'Aide roster'!$B$6:$B$305,0)),"ID not on roster"))</f>
        <v/>
      </c>
      <c r="C992" s="12"/>
      <c r="D992" s="13"/>
      <c r="E992" s="11"/>
      <c r="F992" s="11"/>
      <c r="G992" s="11"/>
      <c r="H992" s="11"/>
      <c r="I992" s="11"/>
      <c r="J992" s="12"/>
      <c r="K992" s="11"/>
      <c r="L992" s="11"/>
      <c r="M992" s="11"/>
      <c r="N992" s="11"/>
      <c r="O992" s="11"/>
      <c r="P992" s="12" t="str">
        <f>IF(A992="","",IFERROR(IF(INDEX('Aide roster'!$F$6:$F$305,MATCH(A992,'Aide roster'!$B$6:$B$305,0))="","",INDEX('Aide roster'!$F$6:$F$305,MATCH(A992,'Aide roster'!$B$6:$B$305,0))),""))</f>
        <v/>
      </c>
      <c r="Q992" s="12" t="str">
        <f>IF(A992="","",IFERROR(IF(INDEX('Aide roster'!$G$6:$G$305,MATCH(A992,'Aide roster'!$B$6:$B$305,0))="","",INDEX('Aide roster'!$G$6:$G$305,MATCH(A992,'Aide roster'!$B$6:$B$305,0))),""))</f>
        <v/>
      </c>
      <c r="R992" s="11" t="str">
        <f t="shared" si="45"/>
        <v/>
      </c>
      <c r="S992" s="13" t="str">
        <f t="shared" si="46"/>
        <v/>
      </c>
      <c r="T992" s="11" t="str">
        <f t="shared" si="47"/>
        <v/>
      </c>
    </row>
    <row r="993" spans="1:20" x14ac:dyDescent="0.3">
      <c r="A993" s="11"/>
      <c r="B993" s="11" t="str">
        <f>IF(A993="","",IFERROR(INDEX('Aide roster'!$A$6:$A$305,MATCH(A993,'Aide roster'!$B$6:$B$305,0)),"ID not on roster"))</f>
        <v/>
      </c>
      <c r="C993" s="12"/>
      <c r="D993" s="13"/>
      <c r="E993" s="11"/>
      <c r="F993" s="11"/>
      <c r="G993" s="11"/>
      <c r="H993" s="11"/>
      <c r="I993" s="11"/>
      <c r="J993" s="12"/>
      <c r="K993" s="11"/>
      <c r="L993" s="11"/>
      <c r="M993" s="11"/>
      <c r="N993" s="11"/>
      <c r="O993" s="11"/>
      <c r="P993" s="12" t="str">
        <f>IF(A993="","",IFERROR(IF(INDEX('Aide roster'!$F$6:$F$305,MATCH(A993,'Aide roster'!$B$6:$B$305,0))="","",INDEX('Aide roster'!$F$6:$F$305,MATCH(A993,'Aide roster'!$B$6:$B$305,0))),""))</f>
        <v/>
      </c>
      <c r="Q993" s="12" t="str">
        <f>IF(A993="","",IFERROR(IF(INDEX('Aide roster'!$G$6:$G$305,MATCH(A993,'Aide roster'!$B$6:$B$305,0))="","",INDEX('Aide roster'!$G$6:$G$305,MATCH(A993,'Aide roster'!$B$6:$B$305,0))),""))</f>
        <v/>
      </c>
      <c r="R993" s="11" t="str">
        <f t="shared" si="45"/>
        <v/>
      </c>
      <c r="S993" s="13" t="str">
        <f t="shared" si="46"/>
        <v/>
      </c>
      <c r="T993" s="11" t="str">
        <f t="shared" si="47"/>
        <v/>
      </c>
    </row>
    <row r="994" spans="1:20" x14ac:dyDescent="0.3">
      <c r="A994" s="11"/>
      <c r="B994" s="11" t="str">
        <f>IF(A994="","",IFERROR(INDEX('Aide roster'!$A$6:$A$305,MATCH(A994,'Aide roster'!$B$6:$B$305,0)),"ID not on roster"))</f>
        <v/>
      </c>
      <c r="C994" s="12"/>
      <c r="D994" s="13"/>
      <c r="E994" s="11"/>
      <c r="F994" s="11"/>
      <c r="G994" s="11"/>
      <c r="H994" s="11"/>
      <c r="I994" s="11"/>
      <c r="J994" s="12"/>
      <c r="K994" s="11"/>
      <c r="L994" s="11"/>
      <c r="M994" s="11"/>
      <c r="N994" s="11"/>
      <c r="O994" s="11"/>
      <c r="P994" s="12" t="str">
        <f>IF(A994="","",IFERROR(IF(INDEX('Aide roster'!$F$6:$F$305,MATCH(A994,'Aide roster'!$B$6:$B$305,0))="","",INDEX('Aide roster'!$F$6:$F$305,MATCH(A994,'Aide roster'!$B$6:$B$305,0))),""))</f>
        <v/>
      </c>
      <c r="Q994" s="12" t="str">
        <f>IF(A994="","",IFERROR(IF(INDEX('Aide roster'!$G$6:$G$305,MATCH(A994,'Aide roster'!$B$6:$B$305,0))="","",INDEX('Aide roster'!$G$6:$G$305,MATCH(A994,'Aide roster'!$B$6:$B$305,0))),""))</f>
        <v/>
      </c>
      <c r="R994" s="11" t="str">
        <f t="shared" si="45"/>
        <v/>
      </c>
      <c r="S994" s="13" t="str">
        <f t="shared" si="46"/>
        <v/>
      </c>
      <c r="T994" s="11" t="str">
        <f t="shared" si="47"/>
        <v/>
      </c>
    </row>
    <row r="995" spans="1:20" x14ac:dyDescent="0.3">
      <c r="A995" s="11"/>
      <c r="B995" s="11" t="str">
        <f>IF(A995="","",IFERROR(INDEX('Aide roster'!$A$6:$A$305,MATCH(A995,'Aide roster'!$B$6:$B$305,0)),"ID not on roster"))</f>
        <v/>
      </c>
      <c r="C995" s="12"/>
      <c r="D995" s="13"/>
      <c r="E995" s="11"/>
      <c r="F995" s="11"/>
      <c r="G995" s="11"/>
      <c r="H995" s="11"/>
      <c r="I995" s="11"/>
      <c r="J995" s="12"/>
      <c r="K995" s="11"/>
      <c r="L995" s="11"/>
      <c r="M995" s="11"/>
      <c r="N995" s="11"/>
      <c r="O995" s="11"/>
      <c r="P995" s="12" t="str">
        <f>IF(A995="","",IFERROR(IF(INDEX('Aide roster'!$F$6:$F$305,MATCH(A995,'Aide roster'!$B$6:$B$305,0))="","",INDEX('Aide roster'!$F$6:$F$305,MATCH(A995,'Aide roster'!$B$6:$B$305,0))),""))</f>
        <v/>
      </c>
      <c r="Q995" s="12" t="str">
        <f>IF(A995="","",IFERROR(IF(INDEX('Aide roster'!$G$6:$G$305,MATCH(A995,'Aide roster'!$B$6:$B$305,0))="","",INDEX('Aide roster'!$G$6:$G$305,MATCH(A995,'Aide roster'!$B$6:$B$305,0))),""))</f>
        <v/>
      </c>
      <c r="R995" s="11" t="str">
        <f t="shared" si="45"/>
        <v/>
      </c>
      <c r="S995" s="13" t="str">
        <f t="shared" si="46"/>
        <v/>
      </c>
      <c r="T995" s="11" t="str">
        <f t="shared" si="47"/>
        <v/>
      </c>
    </row>
    <row r="996" spans="1:20" x14ac:dyDescent="0.3">
      <c r="A996" s="11"/>
      <c r="B996" s="11" t="str">
        <f>IF(A996="","",IFERROR(INDEX('Aide roster'!$A$6:$A$305,MATCH(A996,'Aide roster'!$B$6:$B$305,0)),"ID not on roster"))</f>
        <v/>
      </c>
      <c r="C996" s="12"/>
      <c r="D996" s="13"/>
      <c r="E996" s="11"/>
      <c r="F996" s="11"/>
      <c r="G996" s="11"/>
      <c r="H996" s="11"/>
      <c r="I996" s="11"/>
      <c r="J996" s="12"/>
      <c r="K996" s="11"/>
      <c r="L996" s="11"/>
      <c r="M996" s="11"/>
      <c r="N996" s="11"/>
      <c r="O996" s="11"/>
      <c r="P996" s="12" t="str">
        <f>IF(A996="","",IFERROR(IF(INDEX('Aide roster'!$F$6:$F$305,MATCH(A996,'Aide roster'!$B$6:$B$305,0))="","",INDEX('Aide roster'!$F$6:$F$305,MATCH(A996,'Aide roster'!$B$6:$B$305,0))),""))</f>
        <v/>
      </c>
      <c r="Q996" s="12" t="str">
        <f>IF(A996="","",IFERROR(IF(INDEX('Aide roster'!$G$6:$G$305,MATCH(A996,'Aide roster'!$B$6:$B$305,0))="","",INDEX('Aide roster'!$G$6:$G$305,MATCH(A996,'Aide roster'!$B$6:$B$305,0))),""))</f>
        <v/>
      </c>
      <c r="R996" s="11" t="str">
        <f t="shared" si="45"/>
        <v/>
      </c>
      <c r="S996" s="13" t="str">
        <f t="shared" si="46"/>
        <v/>
      </c>
      <c r="T996" s="11" t="str">
        <f t="shared" si="47"/>
        <v/>
      </c>
    </row>
    <row r="997" spans="1:20" x14ac:dyDescent="0.3">
      <c r="A997" s="11"/>
      <c r="B997" s="11" t="str">
        <f>IF(A997="","",IFERROR(INDEX('Aide roster'!$A$6:$A$305,MATCH(A997,'Aide roster'!$B$6:$B$305,0)),"ID not on roster"))</f>
        <v/>
      </c>
      <c r="C997" s="12"/>
      <c r="D997" s="13"/>
      <c r="E997" s="11"/>
      <c r="F997" s="11"/>
      <c r="G997" s="11"/>
      <c r="H997" s="11"/>
      <c r="I997" s="11"/>
      <c r="J997" s="12"/>
      <c r="K997" s="11"/>
      <c r="L997" s="11"/>
      <c r="M997" s="11"/>
      <c r="N997" s="11"/>
      <c r="O997" s="11"/>
      <c r="P997" s="12" t="str">
        <f>IF(A997="","",IFERROR(IF(INDEX('Aide roster'!$F$6:$F$305,MATCH(A997,'Aide roster'!$B$6:$B$305,0))="","",INDEX('Aide roster'!$F$6:$F$305,MATCH(A997,'Aide roster'!$B$6:$B$305,0))),""))</f>
        <v/>
      </c>
      <c r="Q997" s="12" t="str">
        <f>IF(A997="","",IFERROR(IF(INDEX('Aide roster'!$G$6:$G$305,MATCH(A997,'Aide roster'!$B$6:$B$305,0))="","",INDEX('Aide roster'!$G$6:$G$305,MATCH(A997,'Aide roster'!$B$6:$B$305,0))),""))</f>
        <v/>
      </c>
      <c r="R997" s="11" t="str">
        <f t="shared" si="45"/>
        <v/>
      </c>
      <c r="S997" s="13" t="str">
        <f t="shared" si="46"/>
        <v/>
      </c>
      <c r="T997" s="11" t="str">
        <f t="shared" si="47"/>
        <v/>
      </c>
    </row>
    <row r="998" spans="1:20" x14ac:dyDescent="0.3">
      <c r="A998" s="11"/>
      <c r="B998" s="11" t="str">
        <f>IF(A998="","",IFERROR(INDEX('Aide roster'!$A$6:$A$305,MATCH(A998,'Aide roster'!$B$6:$B$305,0)),"ID not on roster"))</f>
        <v/>
      </c>
      <c r="C998" s="12"/>
      <c r="D998" s="13"/>
      <c r="E998" s="11"/>
      <c r="F998" s="11"/>
      <c r="G998" s="11"/>
      <c r="H998" s="11"/>
      <c r="I998" s="11"/>
      <c r="J998" s="12"/>
      <c r="K998" s="11"/>
      <c r="L998" s="11"/>
      <c r="M998" s="11"/>
      <c r="N998" s="11"/>
      <c r="O998" s="11"/>
      <c r="P998" s="12" t="str">
        <f>IF(A998="","",IFERROR(IF(INDEX('Aide roster'!$F$6:$F$305,MATCH(A998,'Aide roster'!$B$6:$B$305,0))="","",INDEX('Aide roster'!$F$6:$F$305,MATCH(A998,'Aide roster'!$B$6:$B$305,0))),""))</f>
        <v/>
      </c>
      <c r="Q998" s="12" t="str">
        <f>IF(A998="","",IFERROR(IF(INDEX('Aide roster'!$G$6:$G$305,MATCH(A998,'Aide roster'!$B$6:$B$305,0))="","",INDEX('Aide roster'!$G$6:$G$305,MATCH(A998,'Aide roster'!$B$6:$B$305,0))),""))</f>
        <v/>
      </c>
      <c r="R998" s="11" t="str">
        <f t="shared" si="45"/>
        <v/>
      </c>
      <c r="S998" s="13" t="str">
        <f t="shared" si="46"/>
        <v/>
      </c>
      <c r="T998" s="11" t="str">
        <f t="shared" si="47"/>
        <v/>
      </c>
    </row>
    <row r="999" spans="1:20" x14ac:dyDescent="0.3">
      <c r="A999" s="11"/>
      <c r="B999" s="11" t="str">
        <f>IF(A999="","",IFERROR(INDEX('Aide roster'!$A$6:$A$305,MATCH(A999,'Aide roster'!$B$6:$B$305,0)),"ID not on roster"))</f>
        <v/>
      </c>
      <c r="C999" s="12"/>
      <c r="D999" s="13"/>
      <c r="E999" s="11"/>
      <c r="F999" s="11"/>
      <c r="G999" s="11"/>
      <c r="H999" s="11"/>
      <c r="I999" s="11"/>
      <c r="J999" s="12"/>
      <c r="K999" s="11"/>
      <c r="L999" s="11"/>
      <c r="M999" s="11"/>
      <c r="N999" s="11"/>
      <c r="O999" s="11"/>
      <c r="P999" s="12" t="str">
        <f>IF(A999="","",IFERROR(IF(INDEX('Aide roster'!$F$6:$F$305,MATCH(A999,'Aide roster'!$B$6:$B$305,0))="","",INDEX('Aide roster'!$F$6:$F$305,MATCH(A999,'Aide roster'!$B$6:$B$305,0))),""))</f>
        <v/>
      </c>
      <c r="Q999" s="12" t="str">
        <f>IF(A999="","",IFERROR(IF(INDEX('Aide roster'!$G$6:$G$305,MATCH(A999,'Aide roster'!$B$6:$B$305,0))="","",INDEX('Aide roster'!$G$6:$G$305,MATCH(A999,'Aide roster'!$B$6:$B$305,0))),""))</f>
        <v/>
      </c>
      <c r="R999" s="11" t="str">
        <f t="shared" si="45"/>
        <v/>
      </c>
      <c r="S999" s="13" t="str">
        <f t="shared" si="46"/>
        <v/>
      </c>
      <c r="T999" s="11" t="str">
        <f t="shared" si="47"/>
        <v/>
      </c>
    </row>
    <row r="1000" spans="1:20" x14ac:dyDescent="0.3">
      <c r="A1000" s="11"/>
      <c r="B1000" s="11" t="str">
        <f>IF(A1000="","",IFERROR(INDEX('Aide roster'!$A$6:$A$305,MATCH(A1000,'Aide roster'!$B$6:$B$305,0)),"ID not on roster"))</f>
        <v/>
      </c>
      <c r="C1000" s="12"/>
      <c r="D1000" s="13"/>
      <c r="E1000" s="11"/>
      <c r="F1000" s="11"/>
      <c r="G1000" s="11"/>
      <c r="H1000" s="11"/>
      <c r="I1000" s="11"/>
      <c r="J1000" s="12"/>
      <c r="K1000" s="11"/>
      <c r="L1000" s="11"/>
      <c r="M1000" s="11"/>
      <c r="N1000" s="11"/>
      <c r="O1000" s="11"/>
      <c r="P1000" s="12" t="str">
        <f>IF(A1000="","",IFERROR(IF(INDEX('Aide roster'!$F$6:$F$305,MATCH(A1000,'Aide roster'!$B$6:$B$305,0))="","",INDEX('Aide roster'!$F$6:$F$305,MATCH(A1000,'Aide roster'!$B$6:$B$305,0))),""))</f>
        <v/>
      </c>
      <c r="Q1000" s="12" t="str">
        <f>IF(A1000="","",IFERROR(IF(INDEX('Aide roster'!$G$6:$G$305,MATCH(A1000,'Aide roster'!$B$6:$B$305,0))="","",INDEX('Aide roster'!$G$6:$G$305,MATCH(A1000,'Aide roster'!$B$6:$B$305,0))),""))</f>
        <v/>
      </c>
      <c r="R1000" s="11" t="str">
        <f t="shared" si="45"/>
        <v/>
      </c>
      <c r="S1000" s="13" t="str">
        <f t="shared" si="46"/>
        <v/>
      </c>
      <c r="T1000" s="11" t="str">
        <f t="shared" si="47"/>
        <v/>
      </c>
    </row>
    <row r="1001" spans="1:20" x14ac:dyDescent="0.3">
      <c r="A1001" s="11"/>
      <c r="B1001" s="11" t="str">
        <f>IF(A1001="","",IFERROR(INDEX('Aide roster'!$A$6:$A$305,MATCH(A1001,'Aide roster'!$B$6:$B$305,0)),"ID not on roster"))</f>
        <v/>
      </c>
      <c r="C1001" s="12"/>
      <c r="D1001" s="13"/>
      <c r="E1001" s="11"/>
      <c r="F1001" s="11"/>
      <c r="G1001" s="11"/>
      <c r="H1001" s="11"/>
      <c r="I1001" s="11"/>
      <c r="J1001" s="12"/>
      <c r="K1001" s="11"/>
      <c r="L1001" s="11"/>
      <c r="M1001" s="11"/>
      <c r="N1001" s="11"/>
      <c r="O1001" s="11"/>
      <c r="P1001" s="12" t="str">
        <f>IF(A1001="","",IFERROR(IF(INDEX('Aide roster'!$F$6:$F$305,MATCH(A1001,'Aide roster'!$B$6:$B$305,0))="","",INDEX('Aide roster'!$F$6:$F$305,MATCH(A1001,'Aide roster'!$B$6:$B$305,0))),""))</f>
        <v/>
      </c>
      <c r="Q1001" s="12" t="str">
        <f>IF(A1001="","",IFERROR(IF(INDEX('Aide roster'!$G$6:$G$305,MATCH(A1001,'Aide roster'!$B$6:$B$305,0))="","",INDEX('Aide roster'!$G$6:$G$305,MATCH(A1001,'Aide roster'!$B$6:$B$305,0))),""))</f>
        <v/>
      </c>
      <c r="R1001" s="11" t="str">
        <f t="shared" si="45"/>
        <v/>
      </c>
      <c r="S1001" s="13" t="str">
        <f t="shared" si="46"/>
        <v/>
      </c>
      <c r="T1001" s="11" t="str">
        <f t="shared" si="47"/>
        <v/>
      </c>
    </row>
    <row r="1002" spans="1:20" x14ac:dyDescent="0.3">
      <c r="A1002" s="11"/>
      <c r="B1002" s="11" t="str">
        <f>IF(A1002="","",IFERROR(INDEX('Aide roster'!$A$6:$A$305,MATCH(A1002,'Aide roster'!$B$6:$B$305,0)),"ID not on roster"))</f>
        <v/>
      </c>
      <c r="C1002" s="12"/>
      <c r="D1002" s="13"/>
      <c r="E1002" s="11"/>
      <c r="F1002" s="11"/>
      <c r="G1002" s="11"/>
      <c r="H1002" s="11"/>
      <c r="I1002" s="11"/>
      <c r="J1002" s="12"/>
      <c r="K1002" s="11"/>
      <c r="L1002" s="11"/>
      <c r="M1002" s="11"/>
      <c r="N1002" s="11"/>
      <c r="O1002" s="11"/>
      <c r="P1002" s="12" t="str">
        <f>IF(A1002="","",IFERROR(IF(INDEX('Aide roster'!$F$6:$F$305,MATCH(A1002,'Aide roster'!$B$6:$B$305,0))="","",INDEX('Aide roster'!$F$6:$F$305,MATCH(A1002,'Aide roster'!$B$6:$B$305,0))),""))</f>
        <v/>
      </c>
      <c r="Q1002" s="12" t="str">
        <f>IF(A1002="","",IFERROR(IF(INDEX('Aide roster'!$G$6:$G$305,MATCH(A1002,'Aide roster'!$B$6:$B$305,0))="","",INDEX('Aide roster'!$G$6:$G$305,MATCH(A1002,'Aide roster'!$B$6:$B$305,0))),""))</f>
        <v/>
      </c>
      <c r="R1002" s="11" t="str">
        <f t="shared" si="45"/>
        <v/>
      </c>
      <c r="S1002" s="13" t="str">
        <f t="shared" si="46"/>
        <v/>
      </c>
      <c r="T1002" s="11" t="str">
        <f t="shared" si="47"/>
        <v/>
      </c>
    </row>
    <row r="1003" spans="1:20" x14ac:dyDescent="0.3">
      <c r="A1003" s="11"/>
      <c r="B1003" s="11" t="str">
        <f>IF(A1003="","",IFERROR(INDEX('Aide roster'!$A$6:$A$305,MATCH(A1003,'Aide roster'!$B$6:$B$305,0)),"ID not on roster"))</f>
        <v/>
      </c>
      <c r="C1003" s="12"/>
      <c r="D1003" s="13"/>
      <c r="E1003" s="11"/>
      <c r="F1003" s="11"/>
      <c r="G1003" s="11"/>
      <c r="H1003" s="11"/>
      <c r="I1003" s="11"/>
      <c r="J1003" s="12"/>
      <c r="K1003" s="11"/>
      <c r="L1003" s="11"/>
      <c r="M1003" s="11"/>
      <c r="N1003" s="11"/>
      <c r="O1003" s="11"/>
      <c r="P1003" s="12" t="str">
        <f>IF(A1003="","",IFERROR(IF(INDEX('Aide roster'!$F$6:$F$305,MATCH(A1003,'Aide roster'!$B$6:$B$305,0))="","",INDEX('Aide roster'!$F$6:$F$305,MATCH(A1003,'Aide roster'!$B$6:$B$305,0))),""))</f>
        <v/>
      </c>
      <c r="Q1003" s="12" t="str">
        <f>IF(A1003="","",IFERROR(IF(INDEX('Aide roster'!$G$6:$G$305,MATCH(A1003,'Aide roster'!$B$6:$B$305,0))="","",INDEX('Aide roster'!$G$6:$G$305,MATCH(A1003,'Aide roster'!$B$6:$B$305,0))),""))</f>
        <v/>
      </c>
      <c r="R1003" s="11" t="str">
        <f t="shared" si="45"/>
        <v/>
      </c>
      <c r="S1003" s="13" t="str">
        <f t="shared" si="46"/>
        <v/>
      </c>
      <c r="T1003" s="11" t="str">
        <f t="shared" si="47"/>
        <v/>
      </c>
    </row>
    <row r="1004" spans="1:20" x14ac:dyDescent="0.3">
      <c r="A1004" s="11"/>
      <c r="B1004" s="11" t="str">
        <f>IF(A1004="","",IFERROR(INDEX('Aide roster'!$A$6:$A$305,MATCH(A1004,'Aide roster'!$B$6:$B$305,0)),"ID not on roster"))</f>
        <v/>
      </c>
      <c r="C1004" s="12"/>
      <c r="D1004" s="13"/>
      <c r="E1004" s="11"/>
      <c r="F1004" s="11"/>
      <c r="G1004" s="11"/>
      <c r="H1004" s="11"/>
      <c r="I1004" s="11"/>
      <c r="J1004" s="12"/>
      <c r="K1004" s="11"/>
      <c r="L1004" s="11"/>
      <c r="M1004" s="11"/>
      <c r="N1004" s="11"/>
      <c r="O1004" s="11"/>
      <c r="P1004" s="12" t="str">
        <f>IF(A1004="","",IFERROR(IF(INDEX('Aide roster'!$F$6:$F$305,MATCH(A1004,'Aide roster'!$B$6:$B$305,0))="","",INDEX('Aide roster'!$F$6:$F$305,MATCH(A1004,'Aide roster'!$B$6:$B$305,0))),""))</f>
        <v/>
      </c>
      <c r="Q1004" s="12" t="str">
        <f>IF(A1004="","",IFERROR(IF(INDEX('Aide roster'!$G$6:$G$305,MATCH(A1004,'Aide roster'!$B$6:$B$305,0))="","",INDEX('Aide roster'!$G$6:$G$305,MATCH(A1004,'Aide roster'!$B$6:$B$305,0))),""))</f>
        <v/>
      </c>
      <c r="R1004" s="11" t="str">
        <f t="shared" si="45"/>
        <v/>
      </c>
      <c r="S1004" s="13" t="str">
        <f t="shared" si="46"/>
        <v/>
      </c>
      <c r="T1004" s="11" t="str">
        <f t="shared" si="47"/>
        <v/>
      </c>
    </row>
    <row r="1005" spans="1:20" x14ac:dyDescent="0.3">
      <c r="A1005" s="11"/>
      <c r="B1005" s="11" t="str">
        <f>IF(A1005="","",IFERROR(INDEX('Aide roster'!$A$6:$A$305,MATCH(A1005,'Aide roster'!$B$6:$B$305,0)),"ID not on roster"))</f>
        <v/>
      </c>
      <c r="C1005" s="12"/>
      <c r="D1005" s="13"/>
      <c r="E1005" s="11"/>
      <c r="F1005" s="11"/>
      <c r="G1005" s="11"/>
      <c r="H1005" s="11"/>
      <c r="I1005" s="11"/>
      <c r="J1005" s="12"/>
      <c r="K1005" s="11"/>
      <c r="L1005" s="11"/>
      <c r="M1005" s="11"/>
      <c r="N1005" s="11"/>
      <c r="O1005" s="11"/>
      <c r="P1005" s="12" t="str">
        <f>IF(A1005="","",IFERROR(IF(INDEX('Aide roster'!$F$6:$F$305,MATCH(A1005,'Aide roster'!$B$6:$B$305,0))="","",INDEX('Aide roster'!$F$6:$F$305,MATCH(A1005,'Aide roster'!$B$6:$B$305,0))),""))</f>
        <v/>
      </c>
      <c r="Q1005" s="12" t="str">
        <f>IF(A1005="","",IFERROR(IF(INDEX('Aide roster'!$G$6:$G$305,MATCH(A1005,'Aide roster'!$B$6:$B$305,0))="","",INDEX('Aide roster'!$G$6:$G$305,MATCH(A1005,'Aide roster'!$B$6:$B$305,0))),""))</f>
        <v/>
      </c>
      <c r="R1005" s="11" t="str">
        <f t="shared" si="45"/>
        <v/>
      </c>
      <c r="S1005" s="13" t="str">
        <f t="shared" si="46"/>
        <v/>
      </c>
      <c r="T1005" s="11" t="str">
        <f t="shared" si="47"/>
        <v/>
      </c>
    </row>
    <row r="1007" spans="1:20" x14ac:dyDescent="0.3">
      <c r="A1007" s="19" t="s">
        <v>19</v>
      </c>
      <c r="B1007" s="18"/>
      <c r="C1007" s="18"/>
      <c r="D1007" s="18"/>
      <c r="E1007" s="18"/>
      <c r="F1007" s="18"/>
      <c r="G1007" s="18"/>
      <c r="H1007" s="18"/>
      <c r="I1007" s="18"/>
      <c r="J1007" s="18"/>
      <c r="K1007" s="18"/>
      <c r="L1007" s="18"/>
      <c r="M1007" s="18"/>
      <c r="N1007" s="18"/>
      <c r="O1007" s="18"/>
      <c r="P1007" s="18"/>
      <c r="Q1007" s="18"/>
      <c r="R1007" s="18"/>
      <c r="S1007" s="18"/>
      <c r="T1007" s="18"/>
    </row>
  </sheetData>
  <mergeCells count="5">
    <mergeCell ref="A1:T1"/>
    <mergeCell ref="A4:T4"/>
    <mergeCell ref="A3:T3"/>
    <mergeCell ref="A2:T2"/>
    <mergeCell ref="A1007:T1007"/>
  </mergeCells>
  <conditionalFormatting sqref="T6:T1005">
    <cfRule type="expression" dxfId="0" priority="1">
      <formula>AND($T6&lt;&gt;"",$T6&lt;&gt;"OK")</formula>
    </cfRule>
  </conditionalFormatting>
  <dataValidations count="5">
    <dataValidation type="custom" allowBlank="1" showErrorMessage="1" errorTitle="Hours" error="Enter hours in quarter hours: 0.25, 0.5, 0.75, 1 and so on." sqref="D6:D1005" xr:uid="{00000000-0002-0000-0200-000001000000}">
      <formula1>AND(D6&gt;0,D6&lt;=24,MOD(D6*4,1)=0)</formula1>
    </dataValidation>
    <dataValidation type="list" allowBlank="1" sqref="G6:G1005" xr:uid="{00000000-0002-0000-0200-000002000000}">
      <formula1>"Classroom,Online,During patient care"</formula1>
    </dataValidation>
    <dataValidation type="list" allowBlank="1" sqref="L6:L1005" xr:uid="{00000000-0002-0000-0200-000003000000}">
      <formula1>"Yes,No"</formula1>
    </dataValidation>
    <dataValidation type="list" allowBlank="1" sqref="O6:O1005" xr:uid="{00000000-0002-0000-0200-000004000000}">
      <formula1>"Annual,New procedure"</formula1>
    </dataValidation>
    <dataValidation type="date" operator="greaterThan" allowBlank="1" showErrorMessage="1" errorTitle="Date" error="Enter a date, for example 1/15/2026." sqref="C6:C1005 J6:J1005" xr:uid="{00000000-0002-0000-0200-000005000000}">
      <formula1>DATE(2000,1,1)</formula1>
    </dataValidation>
  </dataValidations>
  <pageMargins left="0.75" right="0.75" top="1" bottom="1" header="0.5" footer="0.5"/>
  <pageSetup fitToHeight="0" orientation="landscape"/>
  <headerFooter>
    <oddFooter>&amp;C&amp;8 Federal floor under 42 CFR 484.80(d), checked 25 September 2026. Your state may require more.</oddFooter>
  </headerFooter>
  <extLst>
    <ext xmlns:x14="http://schemas.microsoft.com/office/spreadsheetml/2009/9/main" uri="{CCE6A557-97BC-4b89-ADB6-D9C93CAAB3DF}">
      <x14:dataValidations xmlns:xm="http://schemas.microsoft.com/office/excel/2006/main" count="1">
        <x14:dataValidation type="list" allowBlank="1" showErrorMessage="1" errorTitle="Employee ID" error="Pick an employee ID from the Aide roster tab." xr:uid="{00000000-0002-0000-0200-000000000000}">
          <x14:formula1>
            <xm:f>'Aide roster'!$B$6:$B$305</xm:f>
          </x14:formula1>
          <xm:sqref>A6:A1005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9"/>
  <sheetViews>
    <sheetView workbookViewId="0">
      <pane ySplit="4" topLeftCell="A5" activePane="bottomLeft" state="frozen"/>
      <selection pane="bottomLeft"/>
    </sheetView>
  </sheetViews>
  <sheetFormatPr defaultRowHeight="14.4" x14ac:dyDescent="0.3"/>
  <cols>
    <col min="1" max="1" width="13" customWidth="1"/>
    <col min="2" max="2" width="34" customWidth="1"/>
    <col min="3" max="3" width="52" customWidth="1"/>
    <col min="4" max="4" width="22" customWidth="1"/>
    <col min="5" max="5" width="52" customWidth="1"/>
  </cols>
  <sheetData>
    <row r="1" spans="1:5" ht="16.8" x14ac:dyDescent="0.3">
      <c r="A1" s="24" t="s">
        <v>104</v>
      </c>
      <c r="B1" s="18"/>
      <c r="C1" s="18"/>
      <c r="D1" s="18"/>
      <c r="E1" s="18"/>
    </row>
    <row r="2" spans="1:5" x14ac:dyDescent="0.3">
      <c r="A2" s="23" t="s">
        <v>105</v>
      </c>
      <c r="B2" s="18"/>
      <c r="C2" s="18"/>
      <c r="D2" s="18"/>
      <c r="E2" s="18"/>
    </row>
    <row r="4" spans="1:5" ht="26.4" x14ac:dyDescent="0.3">
      <c r="A4" s="15" t="s">
        <v>106</v>
      </c>
      <c r="B4" s="15" t="s">
        <v>107</v>
      </c>
      <c r="C4" s="15" t="s">
        <v>108</v>
      </c>
      <c r="D4" s="15" t="s">
        <v>109</v>
      </c>
      <c r="E4" s="15" t="s">
        <v>110</v>
      </c>
    </row>
    <row r="5" spans="1:5" x14ac:dyDescent="0.3">
      <c r="A5" s="16" t="s">
        <v>111</v>
      </c>
      <c r="B5" s="16" t="s">
        <v>112</v>
      </c>
      <c r="C5" s="16" t="s">
        <v>113</v>
      </c>
      <c r="D5" s="16" t="s">
        <v>114</v>
      </c>
      <c r="E5" s="16" t="s">
        <v>115</v>
      </c>
    </row>
    <row r="6" spans="1:5" ht="26.4" x14ac:dyDescent="0.3">
      <c r="A6" s="16" t="s">
        <v>111</v>
      </c>
      <c r="B6" s="16" t="s">
        <v>26</v>
      </c>
      <c r="C6" s="16" t="s">
        <v>116</v>
      </c>
      <c r="D6" s="16" t="s">
        <v>117</v>
      </c>
      <c r="E6" s="16" t="s">
        <v>118</v>
      </c>
    </row>
    <row r="7" spans="1:5" ht="26.4" x14ac:dyDescent="0.3">
      <c r="A7" s="16" t="s">
        <v>111</v>
      </c>
      <c r="B7" s="16" t="s">
        <v>27</v>
      </c>
      <c r="C7" s="16" t="s">
        <v>119</v>
      </c>
      <c r="D7" s="16" t="s">
        <v>120</v>
      </c>
      <c r="E7" s="16" t="s">
        <v>121</v>
      </c>
    </row>
    <row r="8" spans="1:5" ht="26.4" x14ac:dyDescent="0.3">
      <c r="A8" s="16" t="s">
        <v>111</v>
      </c>
      <c r="B8" s="16" t="s">
        <v>122</v>
      </c>
      <c r="C8" s="16" t="s">
        <v>123</v>
      </c>
      <c r="D8" s="16" t="s">
        <v>124</v>
      </c>
      <c r="E8" s="16" t="s">
        <v>125</v>
      </c>
    </row>
    <row r="9" spans="1:5" x14ac:dyDescent="0.3">
      <c r="A9" s="16" t="s">
        <v>111</v>
      </c>
      <c r="B9" s="16" t="s">
        <v>31</v>
      </c>
      <c r="C9" s="16" t="s">
        <v>126</v>
      </c>
      <c r="D9" s="16" t="s">
        <v>114</v>
      </c>
      <c r="E9" s="16" t="s">
        <v>125</v>
      </c>
    </row>
    <row r="10" spans="1:5" ht="26.4" x14ac:dyDescent="0.3">
      <c r="A10" s="16" t="s">
        <v>111</v>
      </c>
      <c r="B10" s="16" t="s">
        <v>127</v>
      </c>
      <c r="C10" s="16" t="s">
        <v>128</v>
      </c>
      <c r="D10" s="16" t="s">
        <v>129</v>
      </c>
      <c r="E10" s="16" t="s">
        <v>130</v>
      </c>
    </row>
    <row r="11" spans="1:5" x14ac:dyDescent="0.3">
      <c r="A11" s="16" t="s">
        <v>131</v>
      </c>
      <c r="B11" s="16" t="s">
        <v>132</v>
      </c>
      <c r="C11" s="16" t="s">
        <v>133</v>
      </c>
      <c r="D11" s="16" t="s">
        <v>114</v>
      </c>
      <c r="E11" s="16" t="s">
        <v>125</v>
      </c>
    </row>
    <row r="12" spans="1:5" ht="26.4" x14ac:dyDescent="0.3">
      <c r="A12" s="16" t="s">
        <v>131</v>
      </c>
      <c r="B12" s="16" t="s">
        <v>134</v>
      </c>
      <c r="C12" s="16" t="s">
        <v>135</v>
      </c>
      <c r="D12" s="16" t="s">
        <v>136</v>
      </c>
      <c r="E12" s="16" t="s">
        <v>137</v>
      </c>
    </row>
    <row r="13" spans="1:5" ht="26.4" x14ac:dyDescent="0.3">
      <c r="A13" s="16" t="s">
        <v>131</v>
      </c>
      <c r="B13" s="16" t="s">
        <v>138</v>
      </c>
      <c r="C13" s="16" t="s">
        <v>139</v>
      </c>
      <c r="D13" s="16" t="s">
        <v>129</v>
      </c>
      <c r="E13" s="16" t="s">
        <v>140</v>
      </c>
    </row>
    <row r="14" spans="1:5" x14ac:dyDescent="0.3">
      <c r="A14" s="16" t="s">
        <v>131</v>
      </c>
      <c r="B14" s="16" t="s">
        <v>56</v>
      </c>
      <c r="C14" s="16" t="s">
        <v>141</v>
      </c>
      <c r="D14" s="16" t="s">
        <v>129</v>
      </c>
      <c r="E14" s="16" t="s">
        <v>142</v>
      </c>
    </row>
    <row r="15" spans="1:5" ht="26.4" x14ac:dyDescent="0.3">
      <c r="A15" s="16" t="s">
        <v>131</v>
      </c>
      <c r="B15" s="16" t="s">
        <v>143</v>
      </c>
      <c r="C15" s="16" t="s">
        <v>144</v>
      </c>
      <c r="D15" s="16" t="s">
        <v>114</v>
      </c>
      <c r="E15" s="16" t="s">
        <v>137</v>
      </c>
    </row>
    <row r="16" spans="1:5" ht="26.4" x14ac:dyDescent="0.3">
      <c r="A16" s="16" t="s">
        <v>131</v>
      </c>
      <c r="B16" s="16" t="s">
        <v>59</v>
      </c>
      <c r="C16" s="16" t="s">
        <v>145</v>
      </c>
      <c r="D16" s="16" t="s">
        <v>114</v>
      </c>
      <c r="E16" s="16" t="s">
        <v>137</v>
      </c>
    </row>
    <row r="17" spans="1:5" ht="26.4" x14ac:dyDescent="0.3">
      <c r="A17" s="16" t="s">
        <v>131</v>
      </c>
      <c r="B17" s="16" t="s">
        <v>146</v>
      </c>
      <c r="C17" s="16" t="s">
        <v>147</v>
      </c>
      <c r="D17" s="16" t="s">
        <v>120</v>
      </c>
      <c r="E17" s="16" t="s">
        <v>121</v>
      </c>
    </row>
    <row r="18" spans="1:5" ht="26.4" x14ac:dyDescent="0.3">
      <c r="A18" s="16" t="s">
        <v>131</v>
      </c>
      <c r="B18" s="16" t="s">
        <v>61</v>
      </c>
      <c r="C18" s="16" t="s">
        <v>148</v>
      </c>
      <c r="D18" s="16" t="s">
        <v>129</v>
      </c>
      <c r="E18" s="16" t="s">
        <v>149</v>
      </c>
    </row>
    <row r="19" spans="1:5" x14ac:dyDescent="0.3">
      <c r="A19" s="16" t="s">
        <v>131</v>
      </c>
      <c r="B19" s="16" t="s">
        <v>150</v>
      </c>
      <c r="C19" s="16" t="s">
        <v>151</v>
      </c>
      <c r="D19" s="16" t="s">
        <v>129</v>
      </c>
      <c r="E19" s="16" t="s">
        <v>152</v>
      </c>
    </row>
    <row r="20" spans="1:5" x14ac:dyDescent="0.3">
      <c r="A20" s="16" t="s">
        <v>131</v>
      </c>
      <c r="B20" s="16" t="s">
        <v>63</v>
      </c>
      <c r="C20" s="16" t="s">
        <v>153</v>
      </c>
      <c r="D20" s="16" t="s">
        <v>120</v>
      </c>
      <c r="E20" s="16" t="s">
        <v>121</v>
      </c>
    </row>
    <row r="22" spans="1:5" ht="28.05" customHeight="1" x14ac:dyDescent="0.3">
      <c r="A22" s="25" t="s">
        <v>154</v>
      </c>
      <c r="B22" s="18"/>
      <c r="C22" s="18"/>
      <c r="D22" s="18"/>
      <c r="E22" s="18"/>
    </row>
    <row r="23" spans="1:5" ht="28.05" customHeight="1" x14ac:dyDescent="0.3">
      <c r="A23" s="22" t="s">
        <v>155</v>
      </c>
      <c r="B23" s="18"/>
      <c r="C23" s="18"/>
      <c r="D23" s="18"/>
      <c r="E23" s="18"/>
    </row>
    <row r="24" spans="1:5" ht="28.05" customHeight="1" x14ac:dyDescent="0.3">
      <c r="A24" s="22" t="s">
        <v>156</v>
      </c>
      <c r="B24" s="18"/>
      <c r="C24" s="18"/>
      <c r="D24" s="18"/>
      <c r="E24" s="18"/>
    </row>
    <row r="25" spans="1:5" ht="28.05" customHeight="1" x14ac:dyDescent="0.3">
      <c r="A25" s="22" t="s">
        <v>157</v>
      </c>
      <c r="B25" s="18"/>
      <c r="C25" s="18"/>
      <c r="D25" s="18"/>
      <c r="E25" s="18"/>
    </row>
    <row r="26" spans="1:5" ht="28.05" customHeight="1" x14ac:dyDescent="0.3">
      <c r="A26" s="22" t="s">
        <v>158</v>
      </c>
      <c r="B26" s="18"/>
      <c r="C26" s="18"/>
      <c r="D26" s="18"/>
      <c r="E26" s="18"/>
    </row>
    <row r="27" spans="1:5" ht="28.05" customHeight="1" x14ac:dyDescent="0.3">
      <c r="A27" s="22" t="s">
        <v>159</v>
      </c>
      <c r="B27" s="18"/>
      <c r="C27" s="18"/>
      <c r="D27" s="18"/>
      <c r="E27" s="18"/>
    </row>
    <row r="28" spans="1:5" x14ac:dyDescent="0.3">
      <c r="A28" s="22"/>
      <c r="B28" s="18"/>
      <c r="C28" s="18"/>
      <c r="D28" s="18"/>
      <c r="E28" s="18"/>
    </row>
    <row r="29" spans="1:5" ht="28.05" customHeight="1" x14ac:dyDescent="0.3">
      <c r="A29" s="21" t="s">
        <v>19</v>
      </c>
      <c r="B29" s="18"/>
      <c r="C29" s="18"/>
      <c r="D29" s="18"/>
      <c r="E29" s="18"/>
    </row>
  </sheetData>
  <mergeCells count="10">
    <mergeCell ref="A1:E1"/>
    <mergeCell ref="A23:E23"/>
    <mergeCell ref="A22:E22"/>
    <mergeCell ref="A27:E27"/>
    <mergeCell ref="A29:E29"/>
    <mergeCell ref="A26:E26"/>
    <mergeCell ref="A24:E24"/>
    <mergeCell ref="A2:E2"/>
    <mergeCell ref="A25:E25"/>
    <mergeCell ref="A28:E28"/>
  </mergeCells>
  <pageMargins left="0.75" right="0.75" top="1" bottom="1" header="0.5" footer="0.5"/>
  <headerFooter>
    <oddFooter>&amp;C&amp;8 Federal floor under 42 CFR 484.80(d), checked 25 September 2026. Your state may require more.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Aide roster</vt:lpstr>
      <vt:lpstr>Session log</vt:lpstr>
      <vt:lpstr>Column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In-service hours tracker for home health aides</dc:title>
  <dc:creator>buildmacourse</dc:creator>
  <cp:lastModifiedBy>Abderhman MA</cp:lastModifiedBy>
  <dcterms:created xsi:type="dcterms:W3CDTF">2026-09-26T00:34:53Z</dcterms:created>
  <dcterms:modified xsi:type="dcterms:W3CDTF">2026-09-26T06:06:48Z</dcterms:modified>
</cp:coreProperties>
</file>